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3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<sst xmlns="http://schemas.openxmlformats.org/spreadsheetml/2006/main" count="15" uniqueCount="15">
  <si>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 xml:space="preserve">Datos</t>
  </si>
  <si>
    <t xml:space="preserve">T (ºC)</t>
  </si>
  <si>
    <t xml:space="preserve">tiempo (s)</t>
  </si>
  <si>
    <t xml:space="preserve">T(K)</t>
  </si>
  <si>
    <t xml:space="preserve">1/T (K⁻¹)</t>
  </si>
  <si>
    <t xml:space="preserve">Ln(t)</t>
  </si>
  <si>
    <t xml:space="preserve">Pendiente</t>
  </si>
  <si>
    <t xml:space="preserve">Tubo 1</t>
  </si>
  <si>
    <t xml:space="preserve">K     = Ea/R</t>
  </si>
  <si>
    <t xml:space="preserve">Tubo 2</t>
  </si>
  <si>
    <t xml:space="preserve">Tubo 3</t>
  </si>
  <si>
    <t xml:space="preserve">Intersección</t>
  </si>
  <si>
    <t xml:space="preserve">Energía de activación</t>
  </si>
  <si>
    <t xml:space="preserve">Tubo 4</t>
  </si>
  <si>
    <t xml:space="preserve">KJ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</si>
</sst>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A6099"/>
        <bgColor rgb="FF004586"/>
      </patternFill>
    </fill>
    <fill>
      <patternFill patternType="solid">
        <fgColor rgb="FFFF8000"/>
        <bgColor rgb="FFFF6600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0"/>
            <c:dispEq val="1"/>
          </c:trendline>
          <c:xVal>
            <c:numRef>
              <c:f>Sheet1!$E$2:$E$5</c:f>
              <c:numCache>
                <c:formatCode>General</c:formatCode>
                <c:ptCount val="4"/>
                <c:pt idx="0">
                  <c:v>0.00323467572375869</c:v>
                </c:pt>
                <c:pt idx="1">
                  <c:v>0.00342289919561869</c:v>
                </c:pt>
                <c:pt idx="2">
                  <c:v>0.00335401643468053</c:v>
                </c:pt>
                <c:pt idx="3">
                  <c:v>0.00314317146000314</c:v>
                </c:pt>
              </c:numCache>
            </c:numRef>
          </c:xVal>
          <c:yVal>
            <c:numRef>
              <c:f>Sheet1!$F$2:$F$5</c:f>
              <c:numCache>
                <c:formatCode>General</c:formatCode>
                <c:ptCount val="4"/>
                <c:pt idx="0">
                  <c:v>4.53259949315326</c:v>
                </c:pt>
                <c:pt idx="1">
                  <c:v>5.69035945432406</c:v>
                </c:pt>
                <c:pt idx="2">
                  <c:v>5.10594547390058</c:v>
                </c:pt>
                <c:pt idx="3">
                  <c:v>3.73766961828337</c:v>
                </c:pt>
              </c:numCache>
            </c:numRef>
          </c:yVal>
          <c:smooth val="0"/>
        </c:ser>
        <c:axId val="73585375"/>
        <c:axId val="69803030"/>
      </c:scatterChart>
      <c:valAx>
        <c:axId val="7358537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1/T (K⁻¹)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69803030"/>
        <c:crosses val="autoZero"/>
        <c:crossBetween val="midCat"/>
      </c:valAx>
      <c:valAx>
        <c:axId val="69803030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Ln(t)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73585375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10440</xdr:colOff>
      <xdr:row>6</xdr:row>
      <xdr:rowOff>93240</xdr:rowOff>
    </xdr:from>
    <xdr:to>
      <xdr:col>8</xdr:col>
      <xdr:colOff>79200</xdr:colOff>
      <xdr:row>26</xdr:row>
      <xdr:rowOff>80640</xdr:rowOff>
    </xdr:to>
    <xdr:graphicFrame>
      <xdr:nvGraphicFramePr>
        <xdr:cNvPr id="0" name=""/>
        <xdr:cNvGraphicFramePr/>
      </xdr:nvGraphicFramePr>
      <xdr:xfrm>
        <a:off x="826920" y="1068480"/>
        <a:ext cx="5784840" cy="323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5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F2" activeCellId="0" sqref="F2"/>
    </sheetView>
  </sheetViews>
  <sheetFormatPr defaultColWidth="11.58984375" defaultRowHeight="12.8" zeroHeight="false" outlineLevelRow="0" outlineLevelCol="0"/>
  <cols>
    <col collapsed="false" customWidth="true" hidden="false" outlineLevel="0" max="10" min="10" style="0" width="19.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1" t="s">
        <v>4</v>
      </c>
      <c r="F1" s="2" t="s">
        <v>5</v>
      </c>
      <c r="H1" s="0" t="s">
        <v>6</v>
      </c>
    </row>
    <row r="2" customFormat="false" ht="12.8" hidden="false" customHeight="false" outlineLevel="0" collapsed="false">
      <c r="A2" s="0" t="s">
        <v>7</v>
      </c>
      <c r="B2" s="0" t="n">
        <v>36</v>
      </c>
      <c r="C2" s="0" t="n">
        <v>93</v>
      </c>
      <c r="D2" s="0" t="n">
        <f aca="false">B2+273.15</f>
        <v>309.15</v>
      </c>
      <c r="E2" s="0" t="n">
        <f aca="false">1/D2</f>
        <v>0.00323467572375869</v>
      </c>
      <c r="F2" s="0" t="n">
        <f aca="false">LN(C2)</f>
        <v>4.53259949315326</v>
      </c>
      <c r="H2" s="0" t="n">
        <f aca="false">SLOPE(F2:F5,E2:E5)</f>
        <v>6652.88272602773</v>
      </c>
      <c r="I2" s="0" t="s">
        <v>8</v>
      </c>
    </row>
    <row r="3" customFormat="false" ht="12.8" hidden="false" customHeight="false" outlineLevel="0" collapsed="false">
      <c r="A3" s="0" t="s">
        <v>9</v>
      </c>
      <c r="B3" s="0" t="n">
        <v>19</v>
      </c>
      <c r="C3" s="0" t="n">
        <v>296</v>
      </c>
      <c r="D3" s="0" t="n">
        <f aca="false">B3+273.15</f>
        <v>292.15</v>
      </c>
      <c r="E3" s="0" t="n">
        <f aca="false">1/D3</f>
        <v>0.00342289919561869</v>
      </c>
      <c r="F3" s="0" t="n">
        <f aca="false">LN(C3)</f>
        <v>5.69035945432406</v>
      </c>
    </row>
    <row r="4" customFormat="false" ht="12.8" hidden="false" customHeight="false" outlineLevel="0" collapsed="false">
      <c r="A4" s="0" t="s">
        <v>10</v>
      </c>
      <c r="B4" s="0" t="n">
        <v>25</v>
      </c>
      <c r="C4" s="0" t="n">
        <v>165</v>
      </c>
      <c r="D4" s="0" t="n">
        <f aca="false">B4+273.15</f>
        <v>298.15</v>
      </c>
      <c r="E4" s="0" t="n">
        <f aca="false">1/D4</f>
        <v>0.00335401643468053</v>
      </c>
      <c r="F4" s="0" t="n">
        <f aca="false">LN(C4)</f>
        <v>5.10594547390058</v>
      </c>
      <c r="H4" s="0" t="s">
        <v>11</v>
      </c>
      <c r="J4" s="3" t="s">
        <v>12</v>
      </c>
    </row>
    <row r="5" customFormat="false" ht="12.8" hidden="false" customHeight="false" outlineLevel="0" collapsed="false">
      <c r="A5" s="0" t="s">
        <v>13</v>
      </c>
      <c r="B5" s="0" t="n">
        <v>45</v>
      </c>
      <c r="C5" s="0" t="n">
        <v>42</v>
      </c>
      <c r="D5" s="0" t="n">
        <f aca="false">B5+273.15</f>
        <v>318.15</v>
      </c>
      <c r="E5" s="0" t="n">
        <f aca="false">1/D5</f>
        <v>0.00314317146000314</v>
      </c>
      <c r="F5" s="0" t="n">
        <f aca="false">LN(C5)</f>
        <v>3.73766961828337</v>
      </c>
      <c r="H5" s="0" t="n">
        <f aca="false">INTERCEPT(F2:F5,E2:E5)</f>
        <v>-17.1126300627494</v>
      </c>
      <c r="J5" s="0" t="n">
        <f aca="false">(H2*8.314)/1000</f>
        <v>55.3120669841945</v>
      </c>
      <c r="K5" s="0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2021-04-27T12:19:51Z</dcterms:created>
  <dc:creator/>
  <dc:description/>
  <dc:language>es-ES</dc:language>
  <cp:lastModifiedBy/>
  <dcterms:modified xsi:type="dcterms:W3CDTF">2021-04-28T14:06:05Z</dcterms:modified>
  <cp:revision>9</cp:revision>
  <dc:subject/>
  <dc:title/>
</cp:coreProperties>
</file>