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4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mmaso Zanett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<sst xmlns="http://schemas.openxmlformats.org/spreadsheetml/2006/main" count="18" uniqueCount="14">
  <si>
    <r>
      <rPr>
        <sz val="10"/>
        <rFont val="Arial"/>
        <family val="2"/>
        <charset val="1"/>
      </rPr>
      <t xml:space="preserve">CO</t>
    </r>
    <r>
      <rPr>
        <vertAlign val="subscript"/>
        <sz val="12"/>
        <rFont val="Arial"/>
        <family val="2"/>
        <charset val="1"/>
      </rPr>
      <t xml:space="preserve">2</t>
    </r>
  </si>
  <si>
    <r>
      <rPr>
        <sz val="10"/>
        <rFont val="Arial"/>
        <family val="2"/>
        <charset val="1"/>
      </rPr>
      <t xml:space="preserve">H</t>
    </r>
    <r>
      <rPr>
        <vertAlign val="subscript"/>
        <sz val="10"/>
        <rFont val="Arial"/>
        <family val="2"/>
        <charset val="1"/>
      </rPr>
      <t xml:space="preserve">2</t>
    </r>
  </si>
  <si>
    <t xml:space="preserve">Butano</t>
  </si>
  <si>
    <r>
      <rPr>
        <sz val="10"/>
        <rFont val="Arial"/>
        <family val="2"/>
        <charset val="1"/>
      </rPr>
      <t xml:space="preserve">O</t>
    </r>
    <r>
      <rPr>
        <vertAlign val="subscript"/>
        <sz val="10"/>
        <rFont val="Arial"/>
        <family val="2"/>
        <charset val="1"/>
      </rPr>
      <t xml:space="preserve">2</t>
    </r>
  </si>
  <si>
    <t xml:space="preserve">Gas Ideal</t>
  </si>
  <si>
    <r>
      <rPr>
        <sz val="10"/>
        <rFont val="Arial"/>
        <family val="2"/>
        <charset val="1"/>
      </rPr>
      <t xml:space="preserve">a (atm*L</t>
    </r>
    <r>
      <rPr>
        <vertAlign val="superscript"/>
        <sz val="10"/>
        <rFont val="Arial"/>
        <family val="2"/>
        <charset val="1"/>
      </rPr>
      <t xml:space="preserve">2</t>
    </r>
    <r>
      <rPr>
        <sz val="10"/>
        <rFont val="Arial"/>
        <family val="2"/>
        <charset val="1"/>
      </rPr>
      <t xml:space="preserve">*mol</t>
    </r>
    <r>
      <rPr>
        <vertAlign val="superscript"/>
        <sz val="10"/>
        <rFont val="Arial"/>
        <family val="2"/>
        <charset val="1"/>
      </rPr>
      <t xml:space="preserve">-2</t>
    </r>
    <r>
      <rPr>
        <sz val="10"/>
        <rFont val="Arial"/>
        <family val="2"/>
        <charset val="1"/>
      </rPr>
      <t xml:space="preserve">)</t>
    </r>
  </si>
  <si>
    <t xml:space="preserve">b (L/mol)</t>
  </si>
  <si>
    <t xml:space="preserve">-</t>
  </si>
  <si>
    <t xml:space="preserve">V (L/mol)</t>
  </si>
  <si>
    <t xml:space="preserve">p (atm)</t>
  </si>
  <si>
    <t xml:space="preserve">Al utilizar volúmenes grandes, la diferencia entre usar la ecuación de gases reales y </t>
  </si>
  <si>
    <t xml:space="preserve">la de ecuación de gases ideales, es insignificante, hay muy poca diferencia.</t>
  </si>
  <si>
    <t xml:space="preserve">Al usar volúmenes pequeños la diferencia entre las dos ecuaciones es mucho más marcada.</t>
  </si>
  <si>
    <t xml:space="preserve">El butano es un claro ejemplo de lo mucho que varía el uso de una u otra ecuación.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</si>
</sst>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vertAlign val="subscript"/>
      <sz val="12"/>
      <name val="Arial"/>
      <family val="2"/>
      <charset val="1"/>
    </font>
    <font>
      <vertAlign val="subscript"/>
      <sz val="10"/>
      <name val="Arial"/>
      <family val="2"/>
      <charset val="1"/>
    </font>
    <font>
      <sz val="10"/>
      <color rgb="FF000000"/>
      <name val="Arial"/>
      <family val="2"/>
      <charset val="1"/>
    </font>
    <font>
      <vertAlign val="superscript"/>
      <sz val="1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1D41A"/>
        <bgColor rgb="FF579D1C"/>
      </patternFill>
    </fill>
    <fill>
      <patternFill patternType="solid">
        <fgColor rgb="FFFF0000"/>
        <bgColor rgb="FFFF420E"/>
      </patternFill>
    </fill>
    <fill>
      <patternFill patternType="solid">
        <fgColor rgb="FF2A6099"/>
        <bgColor rgb="FF00458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2A6099"/>
      </left>
      <right style="hair">
        <color rgb="FF2A6099"/>
      </right>
      <top style="hair">
        <color rgb="FF2A6099"/>
      </top>
      <bottom style="hair">
        <color rgb="FF2A60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left" vertical="bottom" textRotation="0" wrapText="false" indent="3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D320"/>
      <rgbColor rgb="FFFF9900"/>
      <rgbColor rgb="FFFF420E"/>
      <rgbColor rgb="FF66669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tx>
            <c:strRef>
              <c:f>dióxido_de_carbono</c:f>
              <c:strCache>
                <c:ptCount val="1"/>
                <c:pt idx="0">
                  <c:v>dióxido_de_carbono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xVal>
            <c:numRef>
              <c:f>'Tommaso Zanette'!$A$7:$A$15</c:f>
              <c:numCache>
                <c:formatCode>General</c:formatCode>
                <c:ptCount val="9"/>
                <c:pt idx="0">
                  <c:v>10</c:v>
                </c:pt>
                <c:pt idx="1">
                  <c:v>7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0.8</c:v>
                </c:pt>
                <c:pt idx="6">
                  <c:v>0.6</c:v>
                </c:pt>
                <c:pt idx="7">
                  <c:v>0.5</c:v>
                </c:pt>
                <c:pt idx="8">
                  <c:v>0.4</c:v>
                </c:pt>
              </c:numCache>
            </c:numRef>
          </c:xVal>
          <c:yVal>
            <c:numRef>
              <c:f>'Tommaso Zanette'!$B$7:$B$15</c:f>
              <c:numCache>
                <c:formatCode>General</c:formatCode>
                <c:ptCount val="9"/>
                <c:pt idx="0">
                  <c:v>2.41913885027919</c:v>
                </c:pt>
                <c:pt idx="1">
                  <c:v>3.44022294918082</c:v>
                </c:pt>
                <c:pt idx="2">
                  <c:v>5.9519315425048</c:v>
                </c:pt>
                <c:pt idx="3">
                  <c:v>11.5864674024116</c:v>
                </c:pt>
                <c:pt idx="4">
                  <c:v>21.9214751358128</c:v>
                </c:pt>
                <c:pt idx="5">
                  <c:v>26.6315207342842</c:v>
                </c:pt>
                <c:pt idx="6">
                  <c:v>33.8215083353274</c:v>
                </c:pt>
                <c:pt idx="7">
                  <c:v>38.9939720034996</c:v>
                </c:pt>
                <c:pt idx="8">
                  <c:v>45.8192889137738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hidrógeno</c:f>
              <c:strCache>
                <c:ptCount val="1"/>
                <c:pt idx="0">
                  <c:v>hidrógeno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diamond"/>
            <c:size val="8"/>
            <c:spPr>
              <a:solidFill>
                <a:srgbClr val="ff420e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xVal>
            <c:numRef>
              <c:f>'Tommaso Zanette'!$A$7:$A$15</c:f>
              <c:numCache>
                <c:formatCode>General</c:formatCode>
                <c:ptCount val="9"/>
                <c:pt idx="0">
                  <c:v>10</c:v>
                </c:pt>
                <c:pt idx="1">
                  <c:v>7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0.8</c:v>
                </c:pt>
                <c:pt idx="6">
                  <c:v>0.6</c:v>
                </c:pt>
                <c:pt idx="7">
                  <c:v>0.5</c:v>
                </c:pt>
                <c:pt idx="8">
                  <c:v>0.4</c:v>
                </c:pt>
              </c:numCache>
            </c:numRef>
          </c:xVal>
          <c:yVal>
            <c:numRef>
              <c:f>'Tommaso Zanette'!$C$7:$C$15</c:f>
              <c:numCache>
                <c:formatCode>General</c:formatCode>
                <c:ptCount val="9"/>
                <c:pt idx="0">
                  <c:v>2.44894891206257</c:v>
                </c:pt>
                <c:pt idx="1">
                  <c:v>3.50103591988925</c:v>
                </c:pt>
                <c:pt idx="2">
                  <c:v>6.13798688019129</c:v>
                </c:pt>
                <c:pt idx="3">
                  <c:v>12.3289343639128</c:v>
                </c:pt>
                <c:pt idx="4">
                  <c:v>24.8767214799589</c:v>
                </c:pt>
                <c:pt idx="5">
                  <c:v>31.2371887128072</c:v>
                </c:pt>
                <c:pt idx="6">
                  <c:v>41.9727457824316</c:v>
                </c:pt>
                <c:pt idx="7">
                  <c:v>50.6877378435518</c:v>
                </c:pt>
                <c:pt idx="8">
                  <c:v>63.9825402144772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butano</c:f>
              <c:strCache>
                <c:ptCount val="1"/>
                <c:pt idx="0">
                  <c:v>butano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triangle"/>
            <c:size val="8"/>
            <c:spPr>
              <a:solidFill>
                <a:srgbClr val="ffd320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xVal>
            <c:numRef>
              <c:f>'Tommaso Zanette'!$A$7:$A$15</c:f>
              <c:numCache>
                <c:formatCode>General</c:formatCode>
                <c:ptCount val="9"/>
                <c:pt idx="0">
                  <c:v>10</c:v>
                </c:pt>
                <c:pt idx="1">
                  <c:v>7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0.8</c:v>
                </c:pt>
                <c:pt idx="6">
                  <c:v>0.6</c:v>
                </c:pt>
                <c:pt idx="7">
                  <c:v>0.5</c:v>
                </c:pt>
                <c:pt idx="8">
                  <c:v>0.4</c:v>
                </c:pt>
              </c:numCache>
            </c:numRef>
          </c:xVal>
          <c:yVal>
            <c:numRef>
              <c:f>'Tommaso Zanette'!$D$7:$D$15</c:f>
              <c:numCache>
                <c:formatCode>General</c:formatCode>
                <c:ptCount val="9"/>
                <c:pt idx="0">
                  <c:v>2.33652297138694</c:v>
                </c:pt>
                <c:pt idx="1">
                  <c:v>3.27187762454624</c:v>
                </c:pt>
                <c:pt idx="2">
                  <c:v>5.4383922777835</c:v>
                </c:pt>
                <c:pt idx="3">
                  <c:v>9.55206041622425</c:v>
                </c:pt>
                <c:pt idx="4">
                  <c:v>13.9589678587596</c:v>
                </c:pt>
                <c:pt idx="5">
                  <c:v>14.3421683001755</c:v>
                </c:pt>
                <c:pt idx="6">
                  <c:v>12.4714640198511</c:v>
                </c:pt>
                <c:pt idx="7">
                  <c:v>8.89383733055266</c:v>
                </c:pt>
                <c:pt idx="8">
                  <c:v>0.519481664315947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oxígeno</c:f>
              <c:strCache>
                <c:ptCount val="1"/>
                <c:pt idx="0">
                  <c:v>oxígeno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triangle"/>
            <c:size val="8"/>
            <c:spPr>
              <a:solidFill>
                <a:srgbClr val="579d1c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xVal>
            <c:numRef>
              <c:f>'Tommaso Zanette'!$A$7:$A$15</c:f>
              <c:numCache>
                <c:formatCode>General</c:formatCode>
                <c:ptCount val="9"/>
                <c:pt idx="0">
                  <c:v>10</c:v>
                </c:pt>
                <c:pt idx="1">
                  <c:v>7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0.8</c:v>
                </c:pt>
                <c:pt idx="6">
                  <c:v>0.6</c:v>
                </c:pt>
                <c:pt idx="7">
                  <c:v>0.5</c:v>
                </c:pt>
                <c:pt idx="8">
                  <c:v>0.4</c:v>
                </c:pt>
              </c:numCache>
            </c:numRef>
          </c:xVal>
          <c:yVal>
            <c:numRef>
              <c:f>'Tommaso Zanette'!$E$7:$E$15</c:f>
              <c:numCache>
                <c:formatCode>General</c:formatCode>
                <c:ptCount val="9"/>
                <c:pt idx="0">
                  <c:v>2.43902936136915</c:v>
                </c:pt>
                <c:pt idx="1">
                  <c:v>3.48079803937303</c:v>
                </c:pt>
                <c:pt idx="2">
                  <c:v>6.07605539035331</c:v>
                </c:pt>
                <c:pt idx="3">
                  <c:v>12.0816543034245</c:v>
                </c:pt>
                <c:pt idx="4">
                  <c:v>23.891291055567</c:v>
                </c:pt>
                <c:pt idx="5">
                  <c:v>29.700436084353</c:v>
                </c:pt>
                <c:pt idx="6">
                  <c:v>39.2498533380265</c:v>
                </c:pt>
                <c:pt idx="7">
                  <c:v>46.7776420333191</c:v>
                </c:pt>
                <c:pt idx="8">
                  <c:v>57.8995111352526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gas_ideal</c:f>
              <c:strCache>
                <c:ptCount val="1"/>
                <c:pt idx="0">
                  <c:v>gas_ideal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triangle"/>
            <c:size val="8"/>
            <c:spPr>
              <a:solidFill>
                <a:srgbClr val="7e0021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xVal>
            <c:numRef>
              <c:f>'Tommaso Zanette'!$A$7:$A$15</c:f>
              <c:numCache>
                <c:formatCode>General</c:formatCode>
                <c:ptCount val="9"/>
                <c:pt idx="0">
                  <c:v>10</c:v>
                </c:pt>
                <c:pt idx="1">
                  <c:v>7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0.8</c:v>
                </c:pt>
                <c:pt idx="6">
                  <c:v>0.6</c:v>
                </c:pt>
                <c:pt idx="7">
                  <c:v>0.5</c:v>
                </c:pt>
                <c:pt idx="8">
                  <c:v>0.4</c:v>
                </c:pt>
              </c:numCache>
            </c:numRef>
          </c:xVal>
          <c:yVal>
            <c:numRef>
              <c:f>'Tommaso Zanette'!$F$7:$F$15</c:f>
              <c:numCache>
                <c:formatCode>General</c:formatCode>
                <c:ptCount val="9"/>
                <c:pt idx="0">
                  <c:v>2.44483</c:v>
                </c:pt>
                <c:pt idx="1">
                  <c:v>3.49261428571429</c:v>
                </c:pt>
                <c:pt idx="2">
                  <c:v>6.112075</c:v>
                </c:pt>
                <c:pt idx="3">
                  <c:v>12.22415</c:v>
                </c:pt>
                <c:pt idx="4">
                  <c:v>24.4483</c:v>
                </c:pt>
                <c:pt idx="5">
                  <c:v>30.560375</c:v>
                </c:pt>
                <c:pt idx="6">
                  <c:v>40.7471666666667</c:v>
                </c:pt>
                <c:pt idx="7">
                  <c:v>48.8966</c:v>
                </c:pt>
                <c:pt idx="8">
                  <c:v>61.12075</c:v>
                </c:pt>
              </c:numCache>
            </c:numRef>
          </c:yVal>
          <c:smooth val="0"/>
        </c:ser>
        <c:axId val="69499984"/>
        <c:axId val="37755396"/>
      </c:scatterChart>
      <c:valAx>
        <c:axId val="694999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V (L/mol)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37755396"/>
        <c:crosses val="autoZero"/>
        <c:crossBetween val="midCat"/>
      </c:valAx>
      <c:valAx>
        <c:axId val="37755396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p (atm)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69499984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span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32760</xdr:colOff>
      <xdr:row>22</xdr:row>
      <xdr:rowOff>32400</xdr:rowOff>
    </xdr:from>
    <xdr:to>
      <xdr:col>6</xdr:col>
      <xdr:colOff>667800</xdr:colOff>
      <xdr:row>42</xdr:row>
      <xdr:rowOff>20520</xdr:rowOff>
    </xdr:to>
    <xdr:graphicFrame>
      <xdr:nvGraphicFramePr>
        <xdr:cNvPr id="0" name=""/>
        <xdr:cNvGraphicFramePr/>
      </xdr:nvGraphicFramePr>
      <xdr:xfrm>
        <a:off x="32760" y="3672720"/>
        <a:ext cx="576432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F3" activeCellId="0" sqref="F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5.01"/>
  </cols>
  <sheetData>
    <row r="1" customFormat="false" ht="17.8" hidden="false" customHeight="false" outlineLevel="0" collapsed="false">
      <c r="A1" s="1"/>
      <c r="B1" s="2" t="s">
        <v>0</v>
      </c>
      <c r="C1" s="2" t="s">
        <v>1</v>
      </c>
      <c r="D1" s="3" t="s">
        <v>2</v>
      </c>
      <c r="E1" s="2" t="s">
        <v>3</v>
      </c>
      <c r="F1" s="3" t="s">
        <v>4</v>
      </c>
    </row>
    <row r="2" customFormat="false" ht="12.85" hidden="false" customHeight="false" outlineLevel="0" collapsed="false">
      <c r="A2" s="2" t="s">
        <v>5</v>
      </c>
      <c r="B2" s="1" t="n">
        <v>3.62</v>
      </c>
      <c r="C2" s="1" t="n">
        <v>0.25</v>
      </c>
      <c r="D2" s="1" t="n">
        <v>13.71</v>
      </c>
      <c r="E2" s="1" t="n">
        <v>1.36</v>
      </c>
      <c r="F2" s="1" t="n">
        <v>0.082</v>
      </c>
    </row>
    <row r="3" customFormat="false" ht="12.8" hidden="false" customHeight="false" outlineLevel="0" collapsed="false">
      <c r="A3" s="2" t="s">
        <v>6</v>
      </c>
      <c r="B3" s="1" t="n">
        <v>0.0428</v>
      </c>
      <c r="C3" s="4" t="n">
        <v>0.027</v>
      </c>
      <c r="D3" s="1" t="n">
        <v>0.1164</v>
      </c>
      <c r="E3" s="1" t="n">
        <v>0.0318</v>
      </c>
      <c r="F3" s="1" t="s">
        <v>7</v>
      </c>
    </row>
    <row r="4" customFormat="false" ht="12.8" hidden="false" customHeight="false" outlineLevel="0" collapsed="false">
      <c r="A4" s="5"/>
      <c r="B4" s="5"/>
      <c r="C4" s="5"/>
      <c r="D4" s="5"/>
      <c r="E4" s="5"/>
      <c r="F4" s="5"/>
    </row>
    <row r="5" customFormat="false" ht="12.8" hidden="false" customHeight="false" outlineLevel="0" collapsed="false">
      <c r="A5" s="5"/>
      <c r="B5" s="5"/>
      <c r="C5" s="5"/>
      <c r="D5" s="5"/>
      <c r="E5" s="5"/>
      <c r="F5" s="5"/>
    </row>
    <row r="6" customFormat="false" ht="12.8" hidden="false" customHeight="false" outlineLevel="0" collapsed="false">
      <c r="A6" s="6" t="s">
        <v>8</v>
      </c>
      <c r="B6" s="7" t="s">
        <v>9</v>
      </c>
      <c r="C6" s="7" t="s">
        <v>9</v>
      </c>
      <c r="D6" s="7" t="s">
        <v>9</v>
      </c>
      <c r="E6" s="7" t="s">
        <v>9</v>
      </c>
      <c r="F6" s="7" t="s">
        <v>9</v>
      </c>
    </row>
    <row r="7" customFormat="false" ht="12.8" hidden="false" customHeight="false" outlineLevel="0" collapsed="false">
      <c r="A7" s="8" t="n">
        <v>10</v>
      </c>
      <c r="B7" s="9" t="n">
        <f aca="false">0.082*298.15/(A7-$B$3)-$B$2/A7^2</f>
        <v>2.41913885027919</v>
      </c>
      <c r="C7" s="9" t="n">
        <f aca="false">0.082*298.15/(A7-$C$3)-$C$2/A7^2</f>
        <v>2.44894891206257</v>
      </c>
      <c r="D7" s="9" t="n">
        <f aca="false">0.082*298.15/(A7-$D$3)-$D$2/A7^2</f>
        <v>2.33652297138694</v>
      </c>
      <c r="E7" s="9" t="n">
        <f aca="false">0.082*298.15/(A7-$E$3)-$E$2/A7^2</f>
        <v>2.43902936136915</v>
      </c>
      <c r="F7" s="9" t="n">
        <f aca="false">0.082*298.15/A7</f>
        <v>2.44483</v>
      </c>
    </row>
    <row r="8" customFormat="false" ht="12.8" hidden="false" customHeight="false" outlineLevel="0" collapsed="false">
      <c r="A8" s="8" t="n">
        <v>7</v>
      </c>
      <c r="B8" s="9" t="n">
        <f aca="false">0.082*298.15/(A8-$B$3)-$B$2/A8^2</f>
        <v>3.44022294918082</v>
      </c>
      <c r="C8" s="9" t="n">
        <f aca="false">0.082*298.15/(A8-$C$3)-$C$2/A8^2</f>
        <v>3.50103591988925</v>
      </c>
      <c r="D8" s="9" t="n">
        <f aca="false">0.082*298.15/(A8-$D$3)-$D$2/A8^2</f>
        <v>3.27187762454624</v>
      </c>
      <c r="E8" s="9" t="n">
        <f aca="false">0.082*298.15/(A8-$E$3)-$E$2/A8^2</f>
        <v>3.48079803937303</v>
      </c>
      <c r="F8" s="9" t="n">
        <f aca="false">0.082*298.15/A8</f>
        <v>3.49261428571429</v>
      </c>
    </row>
    <row r="9" customFormat="false" ht="12.8" hidden="false" customHeight="false" outlineLevel="0" collapsed="false">
      <c r="A9" s="8" t="n">
        <v>4</v>
      </c>
      <c r="B9" s="9" t="n">
        <f aca="false">0.082*298.15/(A9-$B$3)-$B$2/A9^2</f>
        <v>5.9519315425048</v>
      </c>
      <c r="C9" s="9" t="n">
        <f aca="false">0.082*298.15/(A9-$C$3)-$C$2/A9^2</f>
        <v>6.13798688019129</v>
      </c>
      <c r="D9" s="9" t="n">
        <f aca="false">0.082*298.15/(A9-$D$3)-$D$2/A9^2</f>
        <v>5.4383922777835</v>
      </c>
      <c r="E9" s="9" t="n">
        <f aca="false">0.082*298.15/(A9-$E$3)-$E$2/A9^2</f>
        <v>6.07605539035331</v>
      </c>
      <c r="F9" s="9" t="n">
        <f aca="false">0.082*298.15/A9</f>
        <v>6.112075</v>
      </c>
    </row>
    <row r="10" customFormat="false" ht="12.8" hidden="false" customHeight="false" outlineLevel="0" collapsed="false">
      <c r="A10" s="8" t="n">
        <v>2</v>
      </c>
      <c r="B10" s="9" t="n">
        <f aca="false">0.082*298.15/(A10-$B$3)-$B$2/A10^2</f>
        <v>11.5864674024116</v>
      </c>
      <c r="C10" s="9" t="n">
        <f aca="false">0.082*298.15/(A10-$C$3)-$C$2/A10^2</f>
        <v>12.3289343639128</v>
      </c>
      <c r="D10" s="9" t="n">
        <f aca="false">0.082*298.15/(A10-$D$3)-$D$2/A10^2</f>
        <v>9.55206041622425</v>
      </c>
      <c r="E10" s="9" t="n">
        <f aca="false">0.082*298.15/(A10-$E$3)-$E$2/A10^2</f>
        <v>12.0816543034245</v>
      </c>
      <c r="F10" s="9" t="n">
        <f aca="false">0.082*298.15/A10</f>
        <v>12.22415</v>
      </c>
    </row>
    <row r="11" customFormat="false" ht="12.8" hidden="false" customHeight="false" outlineLevel="0" collapsed="false">
      <c r="A11" s="8" t="n">
        <v>1</v>
      </c>
      <c r="B11" s="9" t="n">
        <f aca="false">0.082*298.15/(A11-$B$3)-$B$2/A11^2</f>
        <v>21.9214751358128</v>
      </c>
      <c r="C11" s="9" t="n">
        <f aca="false">0.082*298.15/(A11-$C$3)-$C$2/A11^2</f>
        <v>24.8767214799589</v>
      </c>
      <c r="D11" s="9" t="n">
        <f aca="false">0.082*298.15/(A11-$D$3)-$D$2/A11^2</f>
        <v>13.9589678587596</v>
      </c>
      <c r="E11" s="9" t="n">
        <f aca="false">0.082*298.15/(A11-$E$3)-$E$2/A11^2</f>
        <v>23.891291055567</v>
      </c>
      <c r="F11" s="9" t="n">
        <f aca="false">0.082*298.15/A11</f>
        <v>24.4483</v>
      </c>
    </row>
    <row r="12" customFormat="false" ht="12.8" hidden="false" customHeight="false" outlineLevel="0" collapsed="false">
      <c r="A12" s="8" t="n">
        <v>0.8</v>
      </c>
      <c r="B12" s="9" t="n">
        <f aca="false">0.082*298.15/(A12-$B$3)-$B$2/A12^2</f>
        <v>26.6315207342842</v>
      </c>
      <c r="C12" s="9" t="n">
        <f aca="false">0.082*298.15/(A12-$C$3)-$C$2/A12^2</f>
        <v>31.2371887128072</v>
      </c>
      <c r="D12" s="9" t="n">
        <f aca="false">0.082*298.15/(A12-$D$3)-$D$2/A12^2</f>
        <v>14.3421683001755</v>
      </c>
      <c r="E12" s="9" t="n">
        <f aca="false">0.082*298.15/(A12-$E$3)-$E$2/A12^2</f>
        <v>29.700436084353</v>
      </c>
      <c r="F12" s="9" t="n">
        <f aca="false">0.082*298.15/A12</f>
        <v>30.560375</v>
      </c>
    </row>
    <row r="13" customFormat="false" ht="12.8" hidden="false" customHeight="false" outlineLevel="0" collapsed="false">
      <c r="A13" s="8" t="n">
        <v>0.6</v>
      </c>
      <c r="B13" s="9" t="n">
        <f aca="false">0.082*298.15/(A13-$B$3)-$B$2/A13^2</f>
        <v>33.8215083353274</v>
      </c>
      <c r="C13" s="9" t="n">
        <f aca="false">0.082*298.15/(A13-$C$3)-$C$2/A13^2</f>
        <v>41.9727457824316</v>
      </c>
      <c r="D13" s="9" t="n">
        <f aca="false">0.082*298.15/(A13-$D$3)-$D$2/A13^2</f>
        <v>12.4714640198511</v>
      </c>
      <c r="E13" s="9" t="n">
        <f aca="false">0.082*298.15/(A13-$E$3)-$E$2/A13^2</f>
        <v>39.2498533380265</v>
      </c>
      <c r="F13" s="9" t="n">
        <f aca="false">0.082*298.15/A13</f>
        <v>40.7471666666667</v>
      </c>
    </row>
    <row r="14" customFormat="false" ht="12.8" hidden="false" customHeight="false" outlineLevel="0" collapsed="false">
      <c r="A14" s="8" t="n">
        <v>0.5</v>
      </c>
      <c r="B14" s="9" t="n">
        <f aca="false">0.082*298.15/(A14-$B$3)-$B$2/A14^2</f>
        <v>38.9939720034996</v>
      </c>
      <c r="C14" s="9" t="n">
        <f aca="false">0.082*298.15/(A14-$C$3)-$C$2/A14^2</f>
        <v>50.6877378435518</v>
      </c>
      <c r="D14" s="9" t="n">
        <f aca="false">0.082*298.15/(A14-$D$3)-$D$2/A14^2</f>
        <v>8.89383733055266</v>
      </c>
      <c r="E14" s="9" t="n">
        <f aca="false">0.082*298.15/(A14-$E$3)-$E$2/A14^2</f>
        <v>46.7776420333191</v>
      </c>
      <c r="F14" s="9" t="n">
        <f aca="false">0.082*298.15/A14</f>
        <v>48.8966</v>
      </c>
    </row>
    <row r="15" customFormat="false" ht="12.8" hidden="false" customHeight="false" outlineLevel="0" collapsed="false">
      <c r="A15" s="8" t="n">
        <v>0.4</v>
      </c>
      <c r="B15" s="9" t="n">
        <f aca="false">0.082*298.15/(A15-$B$3)-$B$2/A15^2</f>
        <v>45.8192889137738</v>
      </c>
      <c r="C15" s="9" t="n">
        <f aca="false">0.082*298.15/(A15-$C$3)-$C$2/A15^2</f>
        <v>63.9825402144772</v>
      </c>
      <c r="D15" s="9" t="n">
        <f aca="false">0.082*298.15/(A15-$D$3)-$D$2/A15^2</f>
        <v>0.519481664315947</v>
      </c>
      <c r="E15" s="9" t="n">
        <f aca="false">0.082*298.15/(A15-$E$3)-$E$2/A15^2</f>
        <v>57.8995111352526</v>
      </c>
      <c r="F15" s="9" t="n">
        <f aca="false">0.082*298.15/A15</f>
        <v>61.12075</v>
      </c>
    </row>
    <row r="17" customFormat="false" ht="12.8" hidden="false" customHeight="false" outlineLevel="0" collapsed="false">
      <c r="A17" s="0" t="s">
        <v>10</v>
      </c>
    </row>
    <row r="18" customFormat="false" ht="12.8" hidden="false" customHeight="false" outlineLevel="0" collapsed="false">
      <c r="A18" s="10" t="s">
        <v>11</v>
      </c>
    </row>
    <row r="20" customFormat="false" ht="12.8" hidden="false" customHeight="false" outlineLevel="0" collapsed="false">
      <c r="A20" s="0" t="s">
        <v>12</v>
      </c>
    </row>
    <row r="21" customFormat="false" ht="12.8" hidden="false" customHeight="false" outlineLevel="0" collapsed="false">
      <c r="A21" s="0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2021-03-15T11:39:00Z</dcterms:created>
  <dc:creator/>
  <dc:description/>
  <dc:language>en-GB</dc:language>
  <cp:lastModifiedBy/>
  <dcterms:modified xsi:type="dcterms:W3CDTF">2021-03-15T21:40:15Z</dcterms:modified>
  <cp:revision>7</cp:revision>
  <dc:subject/>
  <dc:title/>
</cp:coreProperties>
</file>