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<sst xmlns="http://schemas.openxmlformats.org/spreadsheetml/2006/main" count="16" uniqueCount="15">
  <si>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tiempo (s)</t>
  </si>
  <si>
    <t xml:space="preserve">[A] (mol/L)</t>
  </si>
  <si>
    <t xml:space="preserve">Ln([A])</t>
  </si>
  <si>
    <t xml:space="preserve">1/[A] (L/mol)</t>
  </si>
  <si>
    <t xml:space="preserve">pendiente</t>
  </si>
  <si>
    <t xml:space="preserve">[A] tras 90 s</t>
  </si>
  <si>
    <t xml:space="preserve">k=</t>
  </si>
  <si>
    <t xml:space="preserve">s⁻¹</t>
  </si>
  <si>
    <t xml:space="preserve">mol/L</t>
  </si>
  <si>
    <t xml:space="preserve">ordenada en el origen</t>
  </si>
  <si>
    <t xml:space="preserve">ln(a)=</t>
  </si>
  <si>
    <t xml:space="preserve">a=</t>
  </si>
  <si>
    <t xml:space="preserve">Orden 1</t>
  </si>
  <si>
    <t xml:space="preserve">En el gráfico 2 al ser el coeficiente de correlación lineal R² = 1,000 y el mayor de todos, comprobamos que es el gráfico más plausible. </t>
  </si>
  <si>
    <t xml:space="preserve">La reacción se confirma ser de orden 1 ya que la mayor linealidad de los puntos se da solo cuando se enfrentan ln([A]) y tiempo (s)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</si>
</sst>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E+00"/>
    <numFmt numFmtId="166" formatCode="General"/>
    <numFmt numFmtId="167" formatCode="0.0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Times New Roman"/>
      <family val="1"/>
      <charset val="1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2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  <c:pt idx="4">
                  <c:v>60</c:v>
                </c:pt>
              </c:numCache>
            </c:numRef>
          </c:xVal>
          <c:yVal>
            <c:numRef>
              <c:f>Sheet1!$C$2:$C$14</c:f>
              <c:numCache>
                <c:formatCode>General</c:formatCode>
                <c:ptCount val="13"/>
                <c:pt idx="0">
                  <c:v>-9.26058158841293</c:v>
                </c:pt>
                <c:pt idx="1">
                  <c:v>-9.31016070725839</c:v>
                </c:pt>
                <c:pt idx="2">
                  <c:v>-9.41001156710525</c:v>
                </c:pt>
                <c:pt idx="3">
                  <c:v>-9.61081793857331</c:v>
                </c:pt>
                <c:pt idx="4">
                  <c:v>-9.80999720944879</c:v>
                </c:pt>
              </c:numCache>
            </c:numRef>
          </c:yVal>
          <c:smooth val="0"/>
        </c:ser>
        <c:axId val="24596414"/>
        <c:axId val="20134147"/>
      </c:scatterChart>
      <c:valAx>
        <c:axId val="2459641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(s)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0134147"/>
        <c:crosses val="autoZero"/>
        <c:crossBetween val="midCat"/>
      </c:valAx>
      <c:valAx>
        <c:axId val="20134147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ln([A])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459641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1</a:t>
            </a:r>
          </a:p>
        </c:rich>
      </c:tx>
      <c:layout>
        <c:manualLayout>
          <c:xMode val="edge"/>
          <c:yMode val="edge"/>
          <c:x val="0.34333583395849"/>
          <c:y val="0.0485595485595486"/>
        </c:manualLayout>
      </c:layout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  <c:pt idx="4">
                  <c:v>60</c:v>
                </c:pt>
              </c:numCache>
            </c:numRef>
          </c:xVal>
          <c:yVal>
            <c:numRef>
              <c:f>Sheet1!$B$2:$B$14</c:f>
              <c:numCache>
                <c:formatCode>General</c:formatCode>
                <c:ptCount val="13"/>
                <c:pt idx="0">
                  <c:v>9.51E-005</c:v>
                </c:pt>
                <c:pt idx="1">
                  <c:v>9.05E-005</c:v>
                </c:pt>
                <c:pt idx="2">
                  <c:v>8.19E-005</c:v>
                </c:pt>
                <c:pt idx="3">
                  <c:v>6.7E-005</c:v>
                </c:pt>
                <c:pt idx="4">
                  <c:v>5.49E-005</c:v>
                </c:pt>
              </c:numCache>
            </c:numRef>
          </c:yVal>
          <c:smooth val="0"/>
        </c:ser>
        <c:axId val="77185084"/>
        <c:axId val="17329841"/>
      </c:scatterChart>
      <c:valAx>
        <c:axId val="771850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(s)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7329841"/>
        <c:crosses val="autoZero"/>
        <c:crossBetween val="midCat"/>
      </c:valAx>
      <c:valAx>
        <c:axId val="17329841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[A] (mol/L)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7718508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 3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Sheet1!$A$2:$A$14</c:f>
              <c:numCache>
                <c:formatCode>General</c:formatCode>
                <c:ptCount val="13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  <c:pt idx="4">
                  <c:v>60</c:v>
                </c:pt>
              </c:numCache>
            </c:numRef>
          </c:xVal>
          <c:yVal>
            <c:numRef>
              <c:f>Sheet1!$D$2:$D$14</c:f>
              <c:numCache>
                <c:formatCode>General</c:formatCode>
                <c:ptCount val="13"/>
                <c:pt idx="0">
                  <c:v>10515.247108307</c:v>
                </c:pt>
                <c:pt idx="1">
                  <c:v>11049.7237569061</c:v>
                </c:pt>
                <c:pt idx="2">
                  <c:v>12210.0122100122</c:v>
                </c:pt>
                <c:pt idx="3">
                  <c:v>14925.3731343284</c:v>
                </c:pt>
                <c:pt idx="4">
                  <c:v>18214.9362477231</c:v>
                </c:pt>
              </c:numCache>
            </c:numRef>
          </c:yVal>
          <c:smooth val="0"/>
        </c:ser>
        <c:axId val="98539728"/>
        <c:axId val="66206272"/>
      </c:scatterChart>
      <c:valAx>
        <c:axId val="9853972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tiempo (s)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6206272"/>
        <c:crosses val="autoZero"/>
        <c:crossBetween val="midCat"/>
      </c:valAx>
      <c:valAx>
        <c:axId val="66206272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1/[A] (L/mol)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8539728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11</xdr:row>
      <xdr:rowOff>26280</xdr:rowOff>
    </xdr:from>
    <xdr:to>
      <xdr:col>10</xdr:col>
      <xdr:colOff>207000</xdr:colOff>
      <xdr:row>26</xdr:row>
      <xdr:rowOff>115200</xdr:rowOff>
    </xdr:to>
    <xdr:graphicFrame>
      <xdr:nvGraphicFramePr>
        <xdr:cNvPr id="0" name=""/>
        <xdr:cNvGraphicFramePr/>
      </xdr:nvGraphicFramePr>
      <xdr:xfrm>
        <a:off x="4224960" y="1814400"/>
        <a:ext cx="4278600" cy="25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11</xdr:row>
      <xdr:rowOff>34200</xdr:rowOff>
    </xdr:from>
    <xdr:to>
      <xdr:col>5</xdr:col>
      <xdr:colOff>93600</xdr:colOff>
      <xdr:row>26</xdr:row>
      <xdr:rowOff>19800</xdr:rowOff>
    </xdr:to>
    <xdr:graphicFrame>
      <xdr:nvGraphicFramePr>
        <xdr:cNvPr id="1" name=""/>
        <xdr:cNvGraphicFramePr/>
      </xdr:nvGraphicFramePr>
      <xdr:xfrm>
        <a:off x="0" y="1822320"/>
        <a:ext cx="4318560" cy="242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245160</xdr:colOff>
      <xdr:row>11</xdr:row>
      <xdr:rowOff>36000</xdr:rowOff>
    </xdr:from>
    <xdr:to>
      <xdr:col>14</xdr:col>
      <xdr:colOff>476640</xdr:colOff>
      <xdr:row>26</xdr:row>
      <xdr:rowOff>13320</xdr:rowOff>
    </xdr:to>
    <xdr:graphicFrame>
      <xdr:nvGraphicFramePr>
        <xdr:cNvPr id="2" name=""/>
        <xdr:cNvGraphicFramePr/>
      </xdr:nvGraphicFramePr>
      <xdr:xfrm>
        <a:off x="7726680" y="1824120"/>
        <a:ext cx="4308120" cy="2415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H10" activeCellId="0" sqref="H10"/>
    </sheetView>
  </sheetViews>
  <sheetFormatPr defaultColWidth="11.5703125" defaultRowHeight="12.8" zeroHeight="false" outlineLevelRow="0" outlineLevelCol="0"/>
  <cols>
    <col collapsed="false" customWidth="true" hidden="false" outlineLevel="0" max="4" min="4" style="0" width="13.7"/>
  </cols>
  <sheetData>
    <row r="1" customFormat="false" ht="12.8" hidden="false" customHeight="false" outlineLevel="0" collapsed="false">
      <c r="A1" s="0" t="s">
        <v>0</v>
      </c>
      <c r="B1" s="1" t="s">
        <v>1</v>
      </c>
      <c r="C1" s="0" t="s">
        <v>2</v>
      </c>
      <c r="D1" s="0" t="s">
        <v>3</v>
      </c>
      <c r="F1" s="1"/>
    </row>
    <row r="2" customFormat="false" ht="12.8" hidden="false" customHeight="false" outlineLevel="0" collapsed="false">
      <c r="A2" s="0" t="n">
        <v>5</v>
      </c>
      <c r="B2" s="2" t="n">
        <v>9.51E-005</v>
      </c>
      <c r="C2" s="0" t="n">
        <f aca="false">LN(B2)</f>
        <v>-9.26058158841293</v>
      </c>
      <c r="D2" s="0" t="n">
        <f aca="false">1/B2</f>
        <v>10515.247108307</v>
      </c>
      <c r="F2" s="0" t="s">
        <v>4</v>
      </c>
      <c r="I2" s="0" t="s">
        <v>5</v>
      </c>
    </row>
    <row r="3" customFormat="false" ht="12.8" hidden="false" customHeight="false" outlineLevel="0" collapsed="false">
      <c r="A3" s="0" t="n">
        <v>10</v>
      </c>
      <c r="B3" s="2" t="n">
        <v>9.05E-005</v>
      </c>
      <c r="C3" s="0" t="n">
        <f aca="false">LN(B3)</f>
        <v>-9.31016070725839</v>
      </c>
      <c r="D3" s="0" t="n">
        <f aca="false">1/B3</f>
        <v>11049.7237569061</v>
      </c>
      <c r="E3" s="3" t="s">
        <v>6</v>
      </c>
      <c r="F3" s="4" t="n">
        <f aca="false">ABS(SLOPE(C2:C14,A2:A14))</f>
        <v>0.00999756402646596</v>
      </c>
      <c r="G3" s="0" t="s">
        <v>7</v>
      </c>
      <c r="I3" s="1" t="n">
        <f aca="false">EXP(-(F3*90)+F6)</f>
        <v>4.06642863565947E-005</v>
      </c>
      <c r="J3" s="0" t="s">
        <v>8</v>
      </c>
    </row>
    <row r="4" customFormat="false" ht="12.8" hidden="false" customHeight="false" outlineLevel="0" collapsed="false">
      <c r="A4" s="0" t="n">
        <v>20</v>
      </c>
      <c r="B4" s="2" t="n">
        <v>8.19E-005</v>
      </c>
      <c r="C4" s="0" t="n">
        <f aca="false">LN(B4)</f>
        <v>-9.41001156710525</v>
      </c>
      <c r="D4" s="0" t="n">
        <f aca="false">1/B4</f>
        <v>12210.0122100122</v>
      </c>
    </row>
    <row r="5" customFormat="false" ht="12.8" hidden="false" customHeight="false" outlineLevel="0" collapsed="false">
      <c r="A5" s="0" t="n">
        <v>40</v>
      </c>
      <c r="B5" s="2" t="n">
        <v>6.7E-005</v>
      </c>
      <c r="C5" s="0" t="n">
        <f aca="false">LN(B5)</f>
        <v>-9.61081793857331</v>
      </c>
      <c r="D5" s="0" t="n">
        <f aca="false">1/B5</f>
        <v>14925.3731343284</v>
      </c>
      <c r="F5" s="0" t="s">
        <v>9</v>
      </c>
    </row>
    <row r="6" customFormat="false" ht="12.8" hidden="false" customHeight="false" outlineLevel="0" collapsed="false">
      <c r="A6" s="0" t="n">
        <v>60</v>
      </c>
      <c r="B6" s="2" t="n">
        <v>5.49E-005</v>
      </c>
      <c r="C6" s="0" t="n">
        <f aca="false">LN(B6)</f>
        <v>-9.80999720944879</v>
      </c>
      <c r="D6" s="0" t="n">
        <f aca="false">1/B6</f>
        <v>18214.9362477231</v>
      </c>
      <c r="E6" s="3" t="s">
        <v>10</v>
      </c>
      <c r="F6" s="0" t="n">
        <f aca="false">INTERCEPT(C2:C14,A2:A14)</f>
        <v>-9.21037957344515</v>
      </c>
    </row>
    <row r="8" customFormat="false" ht="12.8" hidden="false" customHeight="false" outlineLevel="0" collapsed="false">
      <c r="E8" s="3" t="s">
        <v>11</v>
      </c>
      <c r="F8" s="0" t="n">
        <f aca="false">EXP(F6)</f>
        <v>9.99960799299396E-005</v>
      </c>
      <c r="G8" s="0" t="s">
        <v>8</v>
      </c>
    </row>
    <row r="9" customFormat="false" ht="12.8" hidden="false" customHeight="false" outlineLevel="0" collapsed="false">
      <c r="A9" s="0" t="s">
        <v>12</v>
      </c>
    </row>
    <row r="16" customFormat="false" ht="12.8" hidden="false" customHeight="false" outlineLevel="0" collapsed="false">
      <c r="G16" s="5"/>
    </row>
    <row r="30" customFormat="false" ht="12.8" hidden="false" customHeight="false" outlineLevel="0" collapsed="false">
      <c r="A30" s="0" t="s">
        <v>13</v>
      </c>
    </row>
    <row r="32" customFormat="false" ht="12.8" hidden="false" customHeight="false" outlineLevel="0" collapsed="false">
      <c r="A32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2021-05-18T10:39:34Z</dcterms:created>
  <dc:creator/>
  <dc:description/>
  <dc:language>es-ES</dc:language>
  <cp:lastModifiedBy/>
  <dcterms:modified xsi:type="dcterms:W3CDTF">2021-05-20T09:39:08Z</dcterms:modified>
  <cp:revision>7</cp:revision>
  <dc:subject/>
  <dc:title/>
</cp:coreProperties>
</file>