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Sheet1" sheetId="1" state="visible" r:id="rId1"/>
    <sheet name="Sheet2" sheetId="2" state="visible" r:id="rId2"/>
    <sheet name="Sheet3" sheetId="3" state="visible" r:id="rId3"/>
    <sheet name="Sheet4" sheetId="4" state="visible" r:id="rId4"/>
  </sheets>
  <calcPr/>
</workbook>
</file>

<file path=xl/sharedStrings.xml><?xml version="1.0" encoding="utf-8"?>
<sst xmlns="http://schemas.openxmlformats.org/spreadsheetml/2006/main" count="59" uniqueCount="59">
  <si>
    <t>Alimento</t>
  </si>
  <si>
    <t xml:space="preserve">Cantidad (g) (ml)</t>
  </si>
  <si>
    <t>PC</t>
  </si>
  <si>
    <t xml:space="preserve">Cantidad consumida</t>
  </si>
  <si>
    <t xml:space="preserve">Composición (mg)</t>
  </si>
  <si>
    <t>Aporte</t>
  </si>
  <si>
    <t>Manzana</t>
  </si>
  <si>
    <t>Mandarina</t>
  </si>
  <si>
    <t>Melocotón</t>
  </si>
  <si>
    <t xml:space="preserve">mg vit C</t>
  </si>
  <si>
    <t xml:space="preserve">Pan de trigo blanco</t>
  </si>
  <si>
    <t xml:space="preserve">Leche Desnatada</t>
  </si>
  <si>
    <t>café</t>
  </si>
  <si>
    <t>azúcar</t>
  </si>
  <si>
    <t>mermelada</t>
  </si>
  <si>
    <t>kiwi</t>
  </si>
  <si>
    <t>mantequilla</t>
  </si>
  <si>
    <t>queso</t>
  </si>
  <si>
    <t>naranja</t>
  </si>
  <si>
    <t>lentejas</t>
  </si>
  <si>
    <t>pollo</t>
  </si>
  <si>
    <t>lechuga</t>
  </si>
  <si>
    <t>zanahoria</t>
  </si>
  <si>
    <t>maíz</t>
  </si>
  <si>
    <t>melocotón</t>
  </si>
  <si>
    <t>pasta</t>
  </si>
  <si>
    <t>huevo</t>
  </si>
  <si>
    <t xml:space="preserve">papa frita</t>
  </si>
  <si>
    <t>tomate</t>
  </si>
  <si>
    <t>yogur</t>
  </si>
  <si>
    <t>Cantidad</t>
  </si>
  <si>
    <t xml:space="preserve">Composición 100g</t>
  </si>
  <si>
    <t>cogollos</t>
  </si>
  <si>
    <t xml:space="preserve">energía (kcal)</t>
  </si>
  <si>
    <t xml:space="preserve">grasa (g)</t>
  </si>
  <si>
    <t xml:space="preserve">carbos (g)</t>
  </si>
  <si>
    <t xml:space="preserve">proteínas (g)</t>
  </si>
  <si>
    <t xml:space="preserve">fibra (g)</t>
  </si>
  <si>
    <t xml:space="preserve">ácido fólico (µg)</t>
  </si>
  <si>
    <t xml:space="preserve">vitamina A (µg)</t>
  </si>
  <si>
    <t>(mg)</t>
  </si>
  <si>
    <t xml:space="preserve">Peso medio</t>
  </si>
  <si>
    <t xml:space="preserve">Cantidad (g)</t>
  </si>
  <si>
    <t xml:space="preserve">Parte Comestible</t>
  </si>
  <si>
    <t>Consumo</t>
  </si>
  <si>
    <t>Composición</t>
  </si>
  <si>
    <t xml:space="preserve">6 Nueces sin cáscara</t>
  </si>
  <si>
    <t>Energía</t>
  </si>
  <si>
    <t>proteínas</t>
  </si>
  <si>
    <t>carbos</t>
  </si>
  <si>
    <t>lípidos</t>
  </si>
  <si>
    <t>poli</t>
  </si>
  <si>
    <t>potasio</t>
  </si>
  <si>
    <t>colesterol</t>
  </si>
  <si>
    <t xml:space="preserve">grasa trans</t>
  </si>
  <si>
    <t>Acelga</t>
  </si>
  <si>
    <t xml:space="preserve">ácido fólico(µg)</t>
  </si>
  <si>
    <t xml:space="preserve">Vitamina C</t>
  </si>
  <si>
    <t xml:space="preserve">vitamina C (mg)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</si>
</sst>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2">
    <font>
      <name val="Calibri"/>
      <color theme="1"/>
      <sz val="11.000000"/>
      <scheme val="minor"/>
    </font>
    <font>
      <name val="Calibri"/>
      <b/>
      <color theme="1"/>
      <sz val="11.000000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0" borderId="0" numFmtId="0" xfId="0" applyFont="1"/>
    <xf fontId="0" fillId="0" borderId="0" numFmtId="9" xfId="0" applyNumberFormat="1"/>
    <xf fontId="0" fillId="0" borderId="1" numFmtId="0" xfId="0" applyBorder="1"/>
    <xf fontId="1" fillId="0" borderId="0" numFmtId="0" xfId="0" applyFont="1" applyAlignment="1">
      <alignment horizontal="center"/>
    </xf>
    <xf fontId="0" fillId="0" borderId="0" numFmtId="160" xfId="0" applyNumberFormat="1"/>
    <xf fontId="0" fillId="0" borderId="0" numFmtId="160" xfId="0" applyNumberFormat="1">
      <protection hidden="0" locked="1"/>
    </xf>
    <xf fontId="0" fillId="0" borderId="0" numFmtId="0" xfId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7" zoomScale="100" workbookViewId="0">
      <selection activeCell="A1" activeCellId="0" sqref="A1"/>
    </sheetView>
  </sheetViews>
  <sheetFormatPr defaultRowHeight="14.25"/>
  <cols>
    <col bestFit="1" min="1" max="1" width="18.140625"/>
    <col bestFit="1" min="2" max="2" width="15.3828125"/>
    <col bestFit="1" min="4" max="4" width="18.5234375"/>
    <col bestFit="1" min="5" max="5" width="16.421875"/>
  </cols>
  <sheetData>
    <row r="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25">
      <c r="A2" t="s">
        <v>6</v>
      </c>
      <c r="B2">
        <v>210</v>
      </c>
      <c r="C2">
        <v>0.83999999999999997</v>
      </c>
      <c r="D2">
        <f t="shared" ref="D2:D4" si="0">B2*C2</f>
        <v>176.40000000000001</v>
      </c>
      <c r="E2" s="2">
        <v>0.029999999999999999</v>
      </c>
      <c r="F2">
        <f t="shared" ref="F2:F4" si="1">D2*E2</f>
        <v>5.2919999999999998</v>
      </c>
    </row>
    <row r="3" ht="14.25">
      <c r="A3" t="s">
        <v>7</v>
      </c>
      <c r="B3">
        <v>100</v>
      </c>
      <c r="C3">
        <v>0.71999999999999997</v>
      </c>
      <c r="D3">
        <f t="shared" si="0"/>
        <v>72</v>
      </c>
      <c r="E3" s="2">
        <v>0.34999999999999998</v>
      </c>
      <c r="F3">
        <f t="shared" si="1"/>
        <v>25.199999999999999</v>
      </c>
    </row>
    <row r="4" ht="14.25">
      <c r="A4" t="s">
        <v>8</v>
      </c>
      <c r="B4">
        <v>212</v>
      </c>
      <c r="C4">
        <v>1</v>
      </c>
      <c r="D4">
        <f t="shared" si="0"/>
        <v>212</v>
      </c>
      <c r="E4" s="2">
        <v>0.080000000000000002</v>
      </c>
      <c r="F4">
        <f t="shared" si="1"/>
        <v>16.960000000000001</v>
      </c>
    </row>
    <row r="5" ht="14.25">
      <c r="F5" s="3">
        <f>SUM(F2:F4)</f>
        <v>47.451999999999998</v>
      </c>
      <c r="G5" s="3" t="s">
        <v>9</v>
      </c>
    </row>
    <row r="8" ht="14.25">
      <c r="A8" t="s">
        <v>10</v>
      </c>
      <c r="B8">
        <f>90+50+40+40</f>
        <v>220</v>
      </c>
    </row>
    <row r="9" ht="14.25">
      <c r="A9" t="s">
        <v>11</v>
      </c>
      <c r="B9">
        <v>200</v>
      </c>
    </row>
    <row r="10" ht="14.25">
      <c r="A10" t="s">
        <v>12</v>
      </c>
      <c r="B10">
        <v>50</v>
      </c>
    </row>
    <row r="11" ht="14.25">
      <c r="A11" t="s">
        <v>13</v>
      </c>
      <c r="B11">
        <v>10</v>
      </c>
    </row>
    <row r="12" ht="14.25">
      <c r="A12" t="s">
        <v>14</v>
      </c>
      <c r="B12">
        <v>30</v>
      </c>
    </row>
    <row r="13" ht="14.25">
      <c r="A13" t="s">
        <v>15</v>
      </c>
      <c r="B13">
        <v>100</v>
      </c>
    </row>
    <row r="14" ht="14.25">
      <c r="A14" t="s">
        <v>16</v>
      </c>
      <c r="B14">
        <v>10</v>
      </c>
    </row>
    <row r="15" ht="14.25">
      <c r="A15" t="s">
        <v>17</v>
      </c>
      <c r="B15">
        <v>25</v>
      </c>
    </row>
    <row r="16" ht="14.25">
      <c r="A16" t="s">
        <v>18</v>
      </c>
      <c r="B16">
        <v>200</v>
      </c>
    </row>
    <row r="17" ht="14.25">
      <c r="A17" t="s">
        <v>19</v>
      </c>
      <c r="B17">
        <v>80</v>
      </c>
    </row>
    <row r="18" ht="14.25">
      <c r="A18" t="s">
        <v>20</v>
      </c>
      <c r="B18">
        <v>100</v>
      </c>
    </row>
    <row r="19" ht="14.25">
      <c r="A19" t="s">
        <v>21</v>
      </c>
      <c r="B19">
        <v>50</v>
      </c>
    </row>
    <row r="20" ht="14.25">
      <c r="A20" t="s">
        <v>22</v>
      </c>
      <c r="B20">
        <v>50</v>
      </c>
    </row>
    <row r="21" ht="14.25">
      <c r="A21" t="s">
        <v>23</v>
      </c>
      <c r="B21">
        <v>50</v>
      </c>
    </row>
    <row r="22" ht="14.25">
      <c r="A22" t="s">
        <v>24</v>
      </c>
      <c r="B22">
        <v>200</v>
      </c>
    </row>
    <row r="23" ht="14.25">
      <c r="A23" t="s">
        <v>25</v>
      </c>
      <c r="B23">
        <v>35</v>
      </c>
    </row>
    <row r="24" ht="14.25">
      <c r="A24" t="s">
        <v>26</v>
      </c>
      <c r="B24">
        <v>70</v>
      </c>
    </row>
    <row r="25" ht="14.25">
      <c r="A25" t="s">
        <v>27</v>
      </c>
      <c r="B25">
        <v>150</v>
      </c>
    </row>
    <row r="26" ht="14.25">
      <c r="A26" t="s">
        <v>28</v>
      </c>
      <c r="B26">
        <v>175</v>
      </c>
    </row>
    <row r="27" ht="14.25">
      <c r="A27" t="s">
        <v>29</v>
      </c>
      <c r="B27">
        <v>125</v>
      </c>
    </row>
    <row r="29" ht="14.25">
      <c r="B29" s="1"/>
      <c r="C29" s="1"/>
      <c r="D29" s="1"/>
      <c r="E29" s="4"/>
      <c r="F29" s="4"/>
      <c r="G29" s="1"/>
    </row>
    <row r="30" ht="14.25">
      <c r="B30" s="5"/>
      <c r="C30" s="2"/>
      <c r="E30" s="1"/>
      <c r="F30" s="1"/>
    </row>
    <row r="31" ht="14.25">
      <c r="E31" s="1"/>
      <c r="F31" s="1"/>
    </row>
    <row r="32" ht="14.25">
      <c r="E32" s="1"/>
      <c r="F32" s="1"/>
    </row>
    <row r="33" ht="14.25">
      <c r="E33" s="1"/>
      <c r="F33" s="1"/>
    </row>
    <row r="34" ht="14.25">
      <c r="E34" s="1"/>
      <c r="F34" s="1"/>
    </row>
    <row r="35" ht="14.25">
      <c r="E35" s="1"/>
      <c r="F35" s="1"/>
    </row>
    <row r="36" ht="14.25">
      <c r="E36" s="1"/>
      <c r="F36" s="1"/>
    </row>
    <row r="37" ht="14.25">
      <c r="E37" s="1"/>
      <c r="F37" s="1"/>
    </row>
  </sheetData>
  <mergeCells count="1">
    <mergeCell ref="E29:F2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customWidth="1" min="4" max="4" width="18.65234375"/>
    <col bestFit="1" min="5" max="5" width="15.00390625"/>
  </cols>
  <sheetData>
    <row r="1">
      <c r="A1" s="1" t="s">
        <v>0</v>
      </c>
      <c r="B1" s="1" t="s">
        <v>30</v>
      </c>
      <c r="C1" s="1" t="s">
        <v>2</v>
      </c>
      <c r="D1" s="1" t="s">
        <v>3</v>
      </c>
      <c r="E1" s="4" t="s">
        <v>31</v>
      </c>
      <c r="F1" s="4"/>
      <c r="G1" s="1" t="s">
        <v>5</v>
      </c>
    </row>
    <row r="2">
      <c r="A2" t="s">
        <v>32</v>
      </c>
      <c r="B2" s="5">
        <f>(0.56/3)*2*1000</f>
        <v>373.33333333333337</v>
      </c>
      <c r="C2" s="2">
        <f>100%</f>
        <v>1</v>
      </c>
      <c r="D2" s="6">
        <f>B2*C2</f>
        <v>373.33333333333337</v>
      </c>
      <c r="E2" s="1" t="s">
        <v>33</v>
      </c>
      <c r="F2" s="1">
        <v>16</v>
      </c>
      <c r="G2" s="7">
        <f t="shared" ref="G2:G9" si="2">F2*$D$2%</f>
        <v>59.733333333333341</v>
      </c>
    </row>
    <row r="3">
      <c r="A3" s="7"/>
      <c r="B3" s="7"/>
      <c r="C3" s="7"/>
      <c r="D3" s="7"/>
      <c r="E3" s="1" t="s">
        <v>34</v>
      </c>
      <c r="F3" s="1">
        <v>0.59999999999999998</v>
      </c>
      <c r="G3" s="7">
        <f t="shared" si="2"/>
        <v>2.2400000000000002</v>
      </c>
    </row>
    <row r="4">
      <c r="A4" s="7"/>
      <c r="B4" s="7"/>
      <c r="C4" s="7"/>
      <c r="D4" s="7"/>
      <c r="E4" s="1" t="s">
        <v>35</v>
      </c>
      <c r="F4" s="1">
        <v>1.3999999999999999</v>
      </c>
      <c r="G4" s="7">
        <f t="shared" si="2"/>
        <v>5.2266666666666675</v>
      </c>
    </row>
    <row r="5">
      <c r="A5" s="7"/>
      <c r="B5" s="7"/>
      <c r="C5" s="7"/>
      <c r="D5" s="7"/>
      <c r="E5" s="1" t="s">
        <v>36</v>
      </c>
      <c r="F5" s="1">
        <v>1.1000000000000001</v>
      </c>
      <c r="G5" s="7">
        <f t="shared" si="2"/>
        <v>4.1066666666666674</v>
      </c>
    </row>
    <row r="6">
      <c r="A6" s="7"/>
      <c r="B6" s="7"/>
      <c r="C6" s="7"/>
      <c r="D6" s="7"/>
      <c r="E6" s="1" t="s">
        <v>37</v>
      </c>
      <c r="F6" s="1">
        <v>1.5</v>
      </c>
      <c r="G6" s="7">
        <f t="shared" si="2"/>
        <v>5.6000000000000005</v>
      </c>
    </row>
    <row r="7">
      <c r="A7" s="7"/>
      <c r="B7" s="7"/>
      <c r="C7" s="7"/>
      <c r="D7" s="7"/>
      <c r="E7" s="1" t="s">
        <v>38</v>
      </c>
      <c r="F7" s="1">
        <v>33.600000000000001</v>
      </c>
      <c r="G7" s="7">
        <f t="shared" si="2"/>
        <v>125.44000000000003</v>
      </c>
    </row>
    <row r="8">
      <c r="A8" s="7"/>
      <c r="B8" s="7"/>
      <c r="C8" s="7"/>
      <c r="D8" s="7"/>
      <c r="E8" s="1" t="s">
        <v>39</v>
      </c>
      <c r="F8" s="1">
        <v>8</v>
      </c>
      <c r="G8" s="7">
        <f t="shared" si="2"/>
        <v>29.866666666666671</v>
      </c>
    </row>
    <row r="9">
      <c r="A9" s="7"/>
      <c r="B9" s="7"/>
      <c r="C9" s="7"/>
      <c r="D9" s="7"/>
      <c r="E9" s="1" t="s">
        <v>40</v>
      </c>
      <c r="F9" s="1">
        <v>220</v>
      </c>
      <c r="G9" s="7">
        <f t="shared" si="2"/>
        <v>821.33333333333348</v>
      </c>
    </row>
  </sheetData>
  <mergeCells count="1">
    <mergeCell ref="E1:F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8.203125"/>
    <col bestFit="1" min="2" max="2" width="10.8828125"/>
    <col bestFit="1" min="3" max="3" width="15.22265625"/>
    <col bestFit="1" min="4" max="4" width="15.68359375"/>
    <col bestFit="1" min="5" max="5" width="11.9140625"/>
    <col bestFit="1" min="6" max="6" width="12.140625"/>
  </cols>
  <sheetData>
    <row r="1" ht="14.25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4" t="s">
        <v>45</v>
      </c>
      <c r="G1" s="4"/>
      <c r="H1" s="1" t="s">
        <v>5</v>
      </c>
    </row>
    <row r="2" ht="14.25">
      <c r="A2" t="s">
        <v>46</v>
      </c>
      <c r="B2">
        <v>4.5</v>
      </c>
      <c r="C2">
        <f>B2*6</f>
        <v>27</v>
      </c>
      <c r="D2" s="2">
        <v>1</v>
      </c>
      <c r="E2">
        <f>C2*D2</f>
        <v>27</v>
      </c>
      <c r="F2" t="s">
        <v>47</v>
      </c>
      <c r="G2">
        <v>595</v>
      </c>
      <c r="H2">
        <f t="shared" ref="H2:H9" si="3">G2*$E$2%</f>
        <v>160.65000000000001</v>
      </c>
    </row>
    <row r="3" ht="14.25">
      <c r="F3" t="s">
        <v>48</v>
      </c>
      <c r="G3">
        <v>14</v>
      </c>
      <c r="H3">
        <f t="shared" si="3"/>
        <v>3.7800000000000002</v>
      </c>
    </row>
    <row r="4" ht="14.25">
      <c r="F4" t="s">
        <v>49</v>
      </c>
      <c r="G4">
        <v>3.2999999999999998</v>
      </c>
      <c r="H4">
        <f t="shared" si="3"/>
        <v>0.89100000000000001</v>
      </c>
    </row>
    <row r="5" ht="14.25">
      <c r="F5" t="s">
        <v>50</v>
      </c>
      <c r="G5">
        <v>63.280000000000001</v>
      </c>
      <c r="H5">
        <f t="shared" si="3"/>
        <v>17.085600000000003</v>
      </c>
    </row>
    <row r="6" ht="14.25">
      <c r="F6" t="s">
        <v>51</v>
      </c>
      <c r="G6">
        <v>43.700000000000003</v>
      </c>
      <c r="H6">
        <f t="shared" si="3"/>
        <v>11.799000000000001</v>
      </c>
    </row>
    <row r="7" ht="14.25">
      <c r="F7" t="s">
        <v>52</v>
      </c>
      <c r="G7">
        <v>690</v>
      </c>
      <c r="H7">
        <f t="shared" si="3"/>
        <v>186.30000000000001</v>
      </c>
    </row>
    <row r="8" ht="14.25">
      <c r="F8" t="s">
        <v>53</v>
      </c>
      <c r="G8">
        <v>0</v>
      </c>
      <c r="H8">
        <f t="shared" si="3"/>
        <v>0</v>
      </c>
    </row>
    <row r="9" ht="14.25">
      <c r="F9" t="s">
        <v>54</v>
      </c>
      <c r="G9">
        <v>0</v>
      </c>
      <c r="H9">
        <f t="shared" si="3"/>
        <v>0</v>
      </c>
    </row>
  </sheetData>
  <mergeCells count="1">
    <mergeCell ref="F1:G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9.97265625"/>
    <col bestFit="1" min="5" max="5" width="14.203125"/>
  </cols>
  <sheetData>
    <row r="1" ht="14.25">
      <c r="A1" s="1" t="s">
        <v>0</v>
      </c>
      <c r="B1" s="1" t="s">
        <v>30</v>
      </c>
      <c r="C1" s="1" t="s">
        <v>2</v>
      </c>
      <c r="D1" s="1" t="s">
        <v>44</v>
      </c>
      <c r="E1" s="4" t="s">
        <v>45</v>
      </c>
      <c r="F1" s="4"/>
      <c r="G1" s="1" t="s">
        <v>5</v>
      </c>
    </row>
    <row r="2" ht="14.25">
      <c r="A2" t="s">
        <v>55</v>
      </c>
      <c r="B2">
        <v>355</v>
      </c>
      <c r="C2">
        <v>0.88</v>
      </c>
      <c r="D2">
        <f>C2*B2</f>
        <v>312.39999999999998</v>
      </c>
      <c r="E2" t="s">
        <v>56</v>
      </c>
      <c r="F2">
        <v>128</v>
      </c>
      <c r="G2">
        <f>F2*D2%</f>
        <v>399.87199999999996</v>
      </c>
    </row>
    <row r="4" ht="14.25">
      <c r="A4" t="s">
        <v>57</v>
      </c>
      <c r="B4">
        <f>D4/C4</f>
        <v>180.37518037518038</v>
      </c>
      <c r="C4">
        <v>0.88</v>
      </c>
      <c r="D4">
        <f>G4/F4*100</f>
        <v>158.73015873015873</v>
      </c>
      <c r="E4" t="s">
        <v>58</v>
      </c>
      <c r="F4">
        <v>18.899999999999999</v>
      </c>
      <c r="G4">
        <v>30</v>
      </c>
    </row>
  </sheetData>
  <mergeCells count="1">
    <mergeCell ref="E1:F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ONLYOFFICE/7.2.0.204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2022-10-13T14:54:37Z</dcterms:modified>
</cp:coreProperties>
</file>