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<sst xmlns="http://schemas.openxmlformats.org/spreadsheetml/2006/main" count="33" uniqueCount="33">
  <si>
    <t>Alimento</t>
  </si>
  <si>
    <t>cantidad</t>
  </si>
  <si>
    <t>PC</t>
  </si>
  <si>
    <t>Factor</t>
  </si>
  <si>
    <t xml:space="preserve">por 100g</t>
  </si>
  <si>
    <t>Energía</t>
  </si>
  <si>
    <t>Proteína</t>
  </si>
  <si>
    <t>Carbos</t>
  </si>
  <si>
    <t>Grasa</t>
  </si>
  <si>
    <t>Folato(µg)</t>
  </si>
  <si>
    <t xml:space="preserve">Calcio (mg)</t>
  </si>
  <si>
    <t xml:space="preserve">Hierro (mg)</t>
  </si>
  <si>
    <t xml:space="preserve">Cinc (mg)</t>
  </si>
  <si>
    <t xml:space="preserve">yogur natural sin azúcar</t>
  </si>
  <si>
    <t xml:space="preserve">kiwi gold</t>
  </si>
  <si>
    <t xml:space="preserve">cacao desgrasado en polvo</t>
  </si>
  <si>
    <t xml:space="preserve">copos de avena</t>
  </si>
  <si>
    <t xml:space="preserve">cucharada crema de cacahuete</t>
  </si>
  <si>
    <t>tofu</t>
  </si>
  <si>
    <t>calabacín</t>
  </si>
  <si>
    <t>berenjena</t>
  </si>
  <si>
    <t>zanahoria</t>
  </si>
  <si>
    <t>puerro</t>
  </si>
  <si>
    <t>ajo</t>
  </si>
  <si>
    <t xml:space="preserve">leche de coco</t>
  </si>
  <si>
    <t>AOVE</t>
  </si>
  <si>
    <t>cuscús</t>
  </si>
  <si>
    <t xml:space="preserve">nata para cocinar</t>
  </si>
  <si>
    <t>hojaldre</t>
  </si>
  <si>
    <t>seitán</t>
  </si>
  <si>
    <t>huevo</t>
  </si>
  <si>
    <t>total</t>
  </si>
  <si>
    <t>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</si>
</sst>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3">
    <font>
      <name val="Calibri"/>
      <color theme="1"/>
      <sz val="11.000000"/>
      <scheme val="minor"/>
    </font>
    <font>
      <name val="Calibri"/>
      <color rgb="FF9C6500"/>
      <sz val="11.000000"/>
      <scheme val="minor"/>
    </font>
    <font>
      <name val="Calibri"/>
      <b/>
      <color theme="1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theme="4" tint="0.59999389629810485"/>
        <bgColor theme="4" tint="0.59999389629810485"/>
      </patternFill>
    </fill>
  </fills>
  <borders count="1">
    <border>
      <left/>
      <right/>
      <top/>
      <bottom/>
      <diagonal/>
    </border>
  </borders>
  <cellStyleXfs count="3">
    <xf fontId="0" fillId="0" borderId="0" numFmtId="0" applyNumberFormat="1" applyFont="1" applyFill="1" applyBorder="1"/>
    <xf fontId="1" fillId="2" borderId="0" numFmtId="0" applyNumberFormat="0" applyFont="1" applyFill="1" applyBorder="0"/>
    <xf fontId="0" fillId="3" borderId="0" numFmtId="0" applyNumberFormat="0" applyFont="1" applyFill="1" applyBorder="0"/>
  </cellStyleXfs>
  <cellXfs count="9">
    <xf fontId="0" fillId="0" borderId="0" numFmtId="0" xfId="0"/>
    <xf fontId="2" fillId="0" borderId="0" numFmtId="0" xfId="0" applyFont="1"/>
    <xf fontId="0" fillId="0" borderId="0" numFmtId="160" xfId="0" applyNumberFormat="1"/>
    <xf fontId="0" fillId="0" borderId="0" numFmtId="2" xfId="0" applyNumberFormat="1"/>
    <xf fontId="0" fillId="0" borderId="0" numFmtId="1" xfId="0" applyNumberFormat="1"/>
    <xf fontId="0" fillId="3" borderId="0" numFmtId="0" xfId="2" applyFill="1"/>
    <xf fontId="0" fillId="3" borderId="0" numFmtId="1" xfId="2" applyNumberFormat="1" applyFill="1"/>
    <xf fontId="0" fillId="3" borderId="0" numFmtId="160" xfId="2" applyNumberFormat="1" applyFill="1"/>
    <xf fontId="2" fillId="0" borderId="0" numFmtId="160" xfId="0" applyNumberFormat="1" applyFont="1"/>
  </cellXfs>
  <cellStyles count="3">
    <cellStyle name="Normal" xfId="0" builtinId="0"/>
    <cellStyle name="Neutral" xfId="1" builtinId="28"/>
    <cellStyle name="40% - Accent1" xfId="2" builtin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27.57421875"/>
    <col bestFit="1" min="11" max="11" width="9.7421875"/>
    <col bestFit="1" min="12" max="12" width="10.65234375"/>
    <col bestFit="1" min="13" max="13" width="11.00390625"/>
    <col bestFit="1" min="14" max="14" width="9.05078125"/>
    <col bestFit="1" min="21" max="21" width="9.7421875"/>
    <col bestFit="1" min="22" max="22" width="10.65234375"/>
    <col bestFit="1" min="23" max="23" width="11.00390625"/>
    <col bestFit="1" min="24" max="24" width="9.05078125"/>
  </cols>
  <sheetData>
    <row r="1" ht="14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</row>
    <row r="2" ht="14.25">
      <c r="A2" t="s">
        <v>13</v>
      </c>
      <c r="B2">
        <v>125</v>
      </c>
      <c r="C2">
        <v>1</v>
      </c>
      <c r="D2">
        <f>B2*C2</f>
        <v>125</v>
      </c>
      <c r="G2">
        <v>61.399999999999999</v>
      </c>
      <c r="H2">
        <v>4</v>
      </c>
      <c r="I2">
        <v>5.5</v>
      </c>
      <c r="J2">
        <v>2.6000000000000001</v>
      </c>
      <c r="K2">
        <v>3.7000000000000002</v>
      </c>
      <c r="L2">
        <v>142</v>
      </c>
      <c r="M2">
        <v>0.089999999999999997</v>
      </c>
      <c r="N2">
        <v>0.58999999999999997</v>
      </c>
      <c r="Q2" s="2">
        <f>$D$2%*G2</f>
        <v>76.75</v>
      </c>
      <c r="R2">
        <f>$D$2%*H2</f>
        <v>5</v>
      </c>
      <c r="S2" s="3">
        <f>$D$2%*I2</f>
        <v>6.875</v>
      </c>
      <c r="T2">
        <f>$D$2%*J2</f>
        <v>3.25</v>
      </c>
      <c r="U2">
        <f>$D$2%*K2</f>
        <v>4.625</v>
      </c>
      <c r="V2">
        <f>$D$2%*L2</f>
        <v>177.5</v>
      </c>
      <c r="W2">
        <f>$D$2%*M2</f>
        <v>0.11249999999999999</v>
      </c>
      <c r="X2">
        <f>$D$2%*N2</f>
        <v>0.73749999999999993</v>
      </c>
    </row>
    <row r="3" ht="14.25">
      <c r="A3" t="s">
        <v>14</v>
      </c>
      <c r="B3">
        <v>80</v>
      </c>
      <c r="C3">
        <v>0.85999999999999999</v>
      </c>
      <c r="D3">
        <f>B3*C3</f>
        <v>68.799999999999997</v>
      </c>
      <c r="G3">
        <v>51.799999999999997</v>
      </c>
      <c r="H3">
        <v>1</v>
      </c>
      <c r="I3">
        <v>9.0999999999999996</v>
      </c>
      <c r="J3">
        <v>0.80000000000000004</v>
      </c>
      <c r="K3">
        <v>26.800000000000001</v>
      </c>
      <c r="L3">
        <v>34.100000000000001</v>
      </c>
      <c r="M3">
        <v>0.37</v>
      </c>
      <c r="N3">
        <v>0.16</v>
      </c>
      <c r="Q3" s="2">
        <f>$D$3%*G3</f>
        <v>35.638399999999997</v>
      </c>
      <c r="R3" s="3">
        <f>$D$3%*H3</f>
        <v>0.68799999999999994</v>
      </c>
      <c r="S3" s="3">
        <f>$D$3%*I3</f>
        <v>6.2607999999999988</v>
      </c>
      <c r="T3" s="3">
        <f>$D$3%*J3</f>
        <v>0.5504</v>
      </c>
      <c r="U3" s="3">
        <f>$D$3%*K3</f>
        <v>18.438399999999998</v>
      </c>
      <c r="V3" s="3">
        <f>$D$3%*L3</f>
        <v>23.460799999999999</v>
      </c>
      <c r="W3" s="3">
        <f>$D$3%*M3</f>
        <v>0.25455999999999995</v>
      </c>
      <c r="X3" s="3">
        <f>$D$3%*N3</f>
        <v>0.11008</v>
      </c>
    </row>
    <row r="4" ht="14.25">
      <c r="A4" t="s">
        <v>15</v>
      </c>
      <c r="B4">
        <v>15</v>
      </c>
      <c r="C4">
        <v>1</v>
      </c>
      <c r="D4">
        <f>B4*C4</f>
        <v>15</v>
      </c>
      <c r="G4">
        <v>358</v>
      </c>
      <c r="H4">
        <v>16.100000000000001</v>
      </c>
      <c r="I4">
        <v>63.399999999999999</v>
      </c>
      <c r="J4">
        <v>3</v>
      </c>
      <c r="K4">
        <v>15</v>
      </c>
      <c r="L4">
        <v>576</v>
      </c>
      <c r="M4">
        <v>5</v>
      </c>
      <c r="N4">
        <v>3.3999999999999999</v>
      </c>
      <c r="Q4" s="2">
        <f>$D$4%*G4</f>
        <v>53.699999999999996</v>
      </c>
      <c r="R4" s="3">
        <f>$D$4%*H4</f>
        <v>2.415</v>
      </c>
      <c r="S4">
        <f>$D$4%*I4</f>
        <v>9.5099999999999998</v>
      </c>
      <c r="T4">
        <f>$D$4%*J4</f>
        <v>0.44999999999999996</v>
      </c>
      <c r="U4">
        <f>$D$4%*K4</f>
        <v>2.25</v>
      </c>
      <c r="V4">
        <f>$D$4%*L4</f>
        <v>86.399999999999991</v>
      </c>
      <c r="W4">
        <f>$D$4%*M4</f>
        <v>0.75</v>
      </c>
      <c r="X4">
        <f>$D$4%*N4</f>
        <v>0.51000000000000001</v>
      </c>
    </row>
    <row r="5" ht="14.25">
      <c r="A5" t="s">
        <v>16</v>
      </c>
      <c r="B5">
        <v>30</v>
      </c>
      <c r="C5">
        <v>1</v>
      </c>
      <c r="D5">
        <f>B5*C5</f>
        <v>30</v>
      </c>
      <c r="G5">
        <v>353</v>
      </c>
      <c r="H5">
        <v>11.699999999999999</v>
      </c>
      <c r="I5">
        <v>55.700000000000003</v>
      </c>
      <c r="J5">
        <v>7.0999999999999996</v>
      </c>
      <c r="K5">
        <v>33</v>
      </c>
      <c r="L5">
        <v>80</v>
      </c>
      <c r="M5">
        <v>5.7999999999999998</v>
      </c>
      <c r="N5">
        <v>3.2000000000000002</v>
      </c>
      <c r="Q5" s="4">
        <f>$D$5%*G5</f>
        <v>105.89999999999999</v>
      </c>
      <c r="R5">
        <f>$D$5%*H5</f>
        <v>3.5099999999999998</v>
      </c>
      <c r="S5" s="2">
        <f>$D$5%*I5</f>
        <v>16.710000000000001</v>
      </c>
      <c r="T5">
        <f>$D$5%*J5</f>
        <v>2.1299999999999999</v>
      </c>
      <c r="U5">
        <f>$D$5%*K5</f>
        <v>9.9000000000000004</v>
      </c>
      <c r="V5">
        <f>$D$5%*L5</f>
        <v>24</v>
      </c>
      <c r="W5">
        <f>$D$5%*M5</f>
        <v>1.74</v>
      </c>
      <c r="X5">
        <f>$D$5%*N5</f>
        <v>0.95999999999999996</v>
      </c>
    </row>
    <row r="6" ht="14.25">
      <c r="A6" t="s">
        <v>17</v>
      </c>
      <c r="B6">
        <v>42</v>
      </c>
      <c r="C6">
        <v>1</v>
      </c>
      <c r="D6">
        <f>B6*C6</f>
        <v>42</v>
      </c>
      <c r="G6">
        <v>619</v>
      </c>
      <c r="H6">
        <v>30.100000000000001</v>
      </c>
      <c r="I6">
        <v>13.6</v>
      </c>
      <c r="J6">
        <v>47.799999999999997</v>
      </c>
      <c r="K6">
        <v>53</v>
      </c>
      <c r="L6">
        <v>74</v>
      </c>
      <c r="M6">
        <v>1.8999999999999999</v>
      </c>
      <c r="N6">
        <v>3</v>
      </c>
      <c r="Q6" s="4">
        <f>$D$6%*G6</f>
        <v>259.98000000000002</v>
      </c>
      <c r="R6" s="2">
        <f>$D$6%*H6</f>
        <v>12.641999999999999</v>
      </c>
      <c r="S6" s="3">
        <f>$D$6%*I6</f>
        <v>5.7119999999999997</v>
      </c>
      <c r="T6" s="2">
        <f>$D$6%*J6</f>
        <v>20.075999999999997</v>
      </c>
      <c r="U6" s="2">
        <f>$D$6%*K6</f>
        <v>22.259999999999998</v>
      </c>
      <c r="V6" s="2">
        <f>$D$6%*L6</f>
        <v>31.079999999999998</v>
      </c>
      <c r="W6" s="2">
        <f>$D$6%*M6</f>
        <v>0.79799999999999993</v>
      </c>
      <c r="X6" s="2">
        <f>$D$6%*N6</f>
        <v>1.26</v>
      </c>
    </row>
    <row r="7" ht="14.25">
      <c r="A7" t="s">
        <v>18</v>
      </c>
      <c r="B7">
        <v>55</v>
      </c>
      <c r="C7">
        <v>1</v>
      </c>
      <c r="D7">
        <f>B7*C7</f>
        <v>55</v>
      </c>
      <c r="G7">
        <v>89.400000000000006</v>
      </c>
      <c r="H7">
        <v>8.0999999999999996</v>
      </c>
      <c r="I7">
        <v>3.2999999999999998</v>
      </c>
      <c r="J7">
        <v>4.7999999999999998</v>
      </c>
      <c r="K7">
        <v>15</v>
      </c>
      <c r="L7">
        <v>87</v>
      </c>
      <c r="M7">
        <v>3.7000000000000002</v>
      </c>
      <c r="N7">
        <v>0.94999999999999996</v>
      </c>
      <c r="Q7" s="2">
        <f>$D$7%*G7</f>
        <v>49.170000000000009</v>
      </c>
      <c r="R7" s="3">
        <f>$D$7%*H7</f>
        <v>4.4550000000000001</v>
      </c>
      <c r="S7" s="3">
        <f>$D$7%*I7</f>
        <v>1.8149999999999999</v>
      </c>
      <c r="T7">
        <f>$D$7%*J7</f>
        <v>2.6400000000000001</v>
      </c>
      <c r="U7">
        <f>$D$7%*K7</f>
        <v>8.25</v>
      </c>
      <c r="V7">
        <f>$D$7%*L7</f>
        <v>47.850000000000001</v>
      </c>
      <c r="W7">
        <f>$D$7%*M7</f>
        <v>2.0350000000000001</v>
      </c>
      <c r="X7">
        <f>$D$7%*N7</f>
        <v>0.52249999999999996</v>
      </c>
    </row>
    <row r="8" ht="14.25">
      <c r="A8" t="s">
        <v>19</v>
      </c>
      <c r="B8">
        <v>90</v>
      </c>
      <c r="C8">
        <v>0.88</v>
      </c>
      <c r="D8">
        <f>B8*C8</f>
        <v>79.200000000000003</v>
      </c>
      <c r="G8">
        <v>23.300000000000001</v>
      </c>
      <c r="H8">
        <v>1.8999999999999999</v>
      </c>
      <c r="I8">
        <v>2</v>
      </c>
      <c r="J8">
        <v>0.5</v>
      </c>
      <c r="K8">
        <v>33.100000000000001</v>
      </c>
      <c r="L8">
        <v>21.5</v>
      </c>
      <c r="M8">
        <v>0.67000000000000004</v>
      </c>
      <c r="N8">
        <v>0.23999999999999999</v>
      </c>
      <c r="Q8" s="2">
        <f>$D$8%*G8</f>
        <v>18.453600000000002</v>
      </c>
      <c r="R8" s="3">
        <f>$D$8%*H8</f>
        <v>1.5047999999999999</v>
      </c>
      <c r="S8" s="3">
        <f>$D$8%*I8</f>
        <v>1.5840000000000001</v>
      </c>
      <c r="T8" s="3">
        <f>$D$8%*J8</f>
        <v>0.39600000000000002</v>
      </c>
      <c r="U8" s="3">
        <f>$D$8%*K8</f>
        <v>26.215200000000003</v>
      </c>
      <c r="V8" s="3">
        <f>$D$8%*L8</f>
        <v>17.028000000000002</v>
      </c>
      <c r="W8" s="3">
        <f>$D$8%*M8</f>
        <v>0.53064000000000011</v>
      </c>
      <c r="X8" s="3">
        <f>$D$8%*N8</f>
        <v>0.19008</v>
      </c>
    </row>
    <row r="9" ht="14.25">
      <c r="A9" t="s">
        <v>20</v>
      </c>
      <c r="B9">
        <v>40</v>
      </c>
      <c r="C9">
        <v>0.84999999999999998</v>
      </c>
      <c r="D9">
        <f>B9*C9</f>
        <v>34</v>
      </c>
      <c r="G9">
        <v>21.399999999999999</v>
      </c>
      <c r="H9">
        <v>1.3</v>
      </c>
      <c r="I9">
        <v>2.3999999999999999</v>
      </c>
      <c r="J9">
        <v>0.17999999999999999</v>
      </c>
      <c r="K9">
        <v>23.199999999999999</v>
      </c>
      <c r="L9">
        <v>16.399999999999999</v>
      </c>
      <c r="M9">
        <v>0.40000000000000002</v>
      </c>
      <c r="N9">
        <v>0.22</v>
      </c>
      <c r="Q9" s="3">
        <f>$D$9%*G9</f>
        <v>7.2759999999999998</v>
      </c>
      <c r="R9" s="3">
        <f>$D$9%*H9</f>
        <v>0.44200000000000006</v>
      </c>
      <c r="S9" s="3">
        <f>$D$9%*I9</f>
        <v>0.81600000000000006</v>
      </c>
      <c r="T9" s="3">
        <f>$D$9%*J9</f>
        <v>0.061200000000000004</v>
      </c>
      <c r="U9" s="3">
        <f>$D$9%*K9</f>
        <v>7.8879999999999999</v>
      </c>
      <c r="V9" s="3">
        <f>$D$9%*L9</f>
        <v>5.5759999999999996</v>
      </c>
      <c r="W9" s="3">
        <f>$D$9%*M9</f>
        <v>0.13600000000000001</v>
      </c>
      <c r="X9" s="3">
        <f>$D$9%*N9</f>
        <v>0.074800000000000005</v>
      </c>
    </row>
    <row r="10" ht="14.25">
      <c r="A10" t="s">
        <v>21</v>
      </c>
      <c r="B10">
        <v>90</v>
      </c>
      <c r="C10">
        <v>0.87</v>
      </c>
      <c r="D10">
        <f>B10*C10</f>
        <v>78.299999999999997</v>
      </c>
      <c r="G10">
        <v>39.799999999999997</v>
      </c>
      <c r="H10">
        <v>1.3</v>
      </c>
      <c r="I10">
        <v>6.9000000000000004</v>
      </c>
      <c r="J10">
        <v>0.20000000000000001</v>
      </c>
      <c r="K10">
        <v>13.9</v>
      </c>
      <c r="L10">
        <v>27.199999999999999</v>
      </c>
      <c r="M10">
        <v>0.46999999999999997</v>
      </c>
      <c r="N10">
        <v>0.28000000000000003</v>
      </c>
      <c r="Q10" s="2">
        <f>$D$10%*G10</f>
        <v>31.163399999999996</v>
      </c>
      <c r="R10" s="3">
        <f>$D$10%*H10</f>
        <v>1.0179</v>
      </c>
      <c r="S10" s="3">
        <f>$D$10%*I10</f>
        <v>5.4026999999999994</v>
      </c>
      <c r="T10" s="3">
        <f>$D$10%*J10</f>
        <v>0.15659999999999999</v>
      </c>
      <c r="U10" s="3">
        <f>$D$10%*K10</f>
        <v>10.883699999999999</v>
      </c>
      <c r="V10" s="3">
        <f>$D$10%*L10</f>
        <v>21.297599999999996</v>
      </c>
      <c r="W10" s="3">
        <f>$D$10%*M10</f>
        <v>0.36800999999999995</v>
      </c>
      <c r="X10" s="3">
        <f>$D$10%*N10</f>
        <v>0.21923999999999999</v>
      </c>
    </row>
    <row r="11" ht="14.25">
      <c r="A11" t="s">
        <v>22</v>
      </c>
      <c r="B11">
        <v>20</v>
      </c>
      <c r="C11">
        <v>0.85999999999999999</v>
      </c>
      <c r="D11">
        <f>B11*C11</f>
        <v>17.199999999999999</v>
      </c>
      <c r="G11">
        <v>29.199999999999999</v>
      </c>
      <c r="H11">
        <v>2.2000000000000002</v>
      </c>
      <c r="I11">
        <v>3.2999999999999998</v>
      </c>
      <c r="J11">
        <v>0.28999999999999998</v>
      </c>
      <c r="K11">
        <v>103</v>
      </c>
      <c r="L11">
        <v>63</v>
      </c>
      <c r="M11">
        <v>0.81000000000000005</v>
      </c>
      <c r="N11">
        <v>0.31</v>
      </c>
      <c r="Q11" s="3">
        <f>$D$11%*G11</f>
        <v>5.0223999999999993</v>
      </c>
      <c r="R11" s="3">
        <f>$D$11%*H11</f>
        <v>0.37840000000000001</v>
      </c>
      <c r="S11" s="3">
        <f>$D$11%*I11</f>
        <v>0.56759999999999988</v>
      </c>
      <c r="T11" s="3">
        <f>$D$11%*J11</f>
        <v>0.049879999999999994</v>
      </c>
      <c r="U11" s="3">
        <f>$D$11%*K11</f>
        <v>17.715999999999998</v>
      </c>
      <c r="V11" s="3">
        <f>$D$11%*L11</f>
        <v>10.835999999999999</v>
      </c>
      <c r="W11" s="3">
        <f>$D$11%*M11</f>
        <v>0.13932</v>
      </c>
      <c r="X11" s="3">
        <f>$D$11%*N11</f>
        <v>0.053319999999999992</v>
      </c>
    </row>
    <row r="12" ht="14.25">
      <c r="A12" t="s">
        <v>23</v>
      </c>
      <c r="B12">
        <v>1.2</v>
      </c>
      <c r="C12">
        <v>0.79000000000000004</v>
      </c>
      <c r="D12">
        <f>B12*C12</f>
        <v>0.94799999999999995</v>
      </c>
      <c r="G12">
        <v>119</v>
      </c>
      <c r="H12">
        <v>4.2999999999999998</v>
      </c>
      <c r="I12">
        <v>24.300000000000001</v>
      </c>
      <c r="J12">
        <v>0.23000000000000001</v>
      </c>
      <c r="K12">
        <v>4.7999999999999998</v>
      </c>
      <c r="L12">
        <v>17.800000000000001</v>
      </c>
      <c r="M12">
        <v>1.2</v>
      </c>
      <c r="N12">
        <v>1.1000000000000001</v>
      </c>
      <c r="Q12" s="3">
        <f>$D$12%*G12</f>
        <v>1.1281199999999998</v>
      </c>
      <c r="R12" s="3">
        <f>$D$12%*H12</f>
        <v>0.040763999999999995</v>
      </c>
      <c r="S12" s="3">
        <f>$D$12%*I12</f>
        <v>0.23036399999999999</v>
      </c>
      <c r="T12" s="3">
        <f>$D$12%*J12</f>
        <v>0.0021803999999999999</v>
      </c>
      <c r="U12" s="3">
        <f>$D$12%*K12</f>
        <v>0.045503999999999996</v>
      </c>
      <c r="V12" s="3">
        <f>$D$12%*L12</f>
        <v>0.16874399999999998</v>
      </c>
      <c r="W12" s="3">
        <f>$D$12%*M12</f>
        <v>0.011375999999999999</v>
      </c>
      <c r="X12" s="3">
        <f>$D$12%*N12</f>
        <v>0.010428</v>
      </c>
    </row>
    <row r="13" ht="14.25">
      <c r="A13" t="s">
        <v>24</v>
      </c>
      <c r="B13">
        <v>80</v>
      </c>
      <c r="C13">
        <v>1</v>
      </c>
      <c r="D13">
        <f>B13*C13</f>
        <v>80</v>
      </c>
      <c r="G13">
        <v>241</v>
      </c>
      <c r="H13">
        <v>2.2999999999999998</v>
      </c>
      <c r="I13">
        <v>3.2999999999999998</v>
      </c>
      <c r="J13">
        <v>23.800000000000001</v>
      </c>
      <c r="K13">
        <v>16</v>
      </c>
      <c r="L13">
        <v>16</v>
      </c>
      <c r="M13">
        <v>1.6000000000000001</v>
      </c>
      <c r="N13">
        <v>0.67000000000000004</v>
      </c>
      <c r="Q13" s="4">
        <f>$D$13%*G13</f>
        <v>192.80000000000001</v>
      </c>
      <c r="R13">
        <f>$D$13%*H13</f>
        <v>1.8399999999999999</v>
      </c>
      <c r="S13">
        <f>$D$13%*I13</f>
        <v>2.6400000000000001</v>
      </c>
      <c r="T13" s="2">
        <f>$D$13%*J13</f>
        <v>19.040000000000003</v>
      </c>
      <c r="U13" s="2">
        <f>$D$13%*K13</f>
        <v>12.800000000000001</v>
      </c>
      <c r="V13" s="2">
        <f>$D$13%*L13</f>
        <v>12.800000000000001</v>
      </c>
      <c r="W13" s="2">
        <f>$D$13%*M13</f>
        <v>1.2800000000000002</v>
      </c>
      <c r="X13" s="2">
        <f>$D$13%*N13</f>
        <v>0.53600000000000003</v>
      </c>
    </row>
    <row r="14" ht="14.25">
      <c r="A14" t="s">
        <v>25</v>
      </c>
      <c r="B14">
        <v>16.5</v>
      </c>
      <c r="C14">
        <v>1</v>
      </c>
      <c r="D14">
        <f>B14*C14</f>
        <v>16.5</v>
      </c>
      <c r="G14">
        <v>899</v>
      </c>
      <c r="H14">
        <v>0.10000000000000001</v>
      </c>
      <c r="I14">
        <v>0</v>
      </c>
      <c r="J14">
        <v>99.900000000000006</v>
      </c>
      <c r="K14">
        <v>0</v>
      </c>
      <c r="L14">
        <v>0</v>
      </c>
      <c r="M14">
        <v>0</v>
      </c>
      <c r="N14">
        <v>0</v>
      </c>
      <c r="Q14" s="4">
        <f>$D$14%*G14</f>
        <v>148.33500000000001</v>
      </c>
      <c r="R14" s="3">
        <f>$D$14%*H14</f>
        <v>0.016500000000000001</v>
      </c>
      <c r="S14">
        <f>$D$14%*I14</f>
        <v>0</v>
      </c>
      <c r="T14" s="3">
        <f>$D$14%*J14</f>
        <v>16.483500000000003</v>
      </c>
      <c r="U14" s="3">
        <f>$D$14%*K14</f>
        <v>0</v>
      </c>
      <c r="V14" s="3">
        <f>$D$14%*L14</f>
        <v>0</v>
      </c>
      <c r="W14" s="3">
        <f>$D$14%*M14</f>
        <v>0</v>
      </c>
      <c r="X14" s="3">
        <f>$D$14%*N14</f>
        <v>0</v>
      </c>
    </row>
    <row r="15" ht="14.25">
      <c r="A15" t="s">
        <v>26</v>
      </c>
      <c r="B15">
        <v>50</v>
      </c>
      <c r="C15">
        <v>1</v>
      </c>
      <c r="D15">
        <f>B15*C15</f>
        <v>50</v>
      </c>
      <c r="G15">
        <v>377</v>
      </c>
      <c r="H15">
        <v>12.800000000000001</v>
      </c>
      <c r="I15">
        <v>77.400000000000006</v>
      </c>
      <c r="J15">
        <v>0.64000000000000001</v>
      </c>
      <c r="K15">
        <v>20</v>
      </c>
      <c r="L15">
        <v>24</v>
      </c>
      <c r="M15">
        <v>1.1000000000000001</v>
      </c>
      <c r="N15">
        <v>0.82999999999999996</v>
      </c>
      <c r="Q15" s="4">
        <f>$D$15%*G15</f>
        <v>188.5</v>
      </c>
      <c r="R15">
        <f>$D$15%*H15</f>
        <v>6.4000000000000004</v>
      </c>
      <c r="S15">
        <f>$D$15%*I15</f>
        <v>38.700000000000003</v>
      </c>
      <c r="T15">
        <f>$D$15%*J15</f>
        <v>0.32000000000000001</v>
      </c>
      <c r="U15">
        <f>$D$15%*K15</f>
        <v>10</v>
      </c>
      <c r="V15">
        <f>$D$15%*L15</f>
        <v>12</v>
      </c>
      <c r="W15">
        <f>$D$15%*M15</f>
        <v>0.55000000000000004</v>
      </c>
      <c r="X15">
        <f>$D$15%*N15</f>
        <v>0.41499999999999998</v>
      </c>
    </row>
    <row r="16" ht="14.25">
      <c r="A16" t="s">
        <v>27</v>
      </c>
      <c r="B16">
        <v>50</v>
      </c>
      <c r="C16">
        <v>1</v>
      </c>
      <c r="D16">
        <f>B16*C16</f>
        <v>50</v>
      </c>
      <c r="G16">
        <v>125</v>
      </c>
      <c r="H16">
        <v>3.1000000000000001</v>
      </c>
      <c r="I16">
        <v>4.5</v>
      </c>
      <c r="J16">
        <v>10.5</v>
      </c>
      <c r="K16">
        <v>6</v>
      </c>
      <c r="L16">
        <v>101</v>
      </c>
      <c r="M16">
        <v>0.11</v>
      </c>
      <c r="N16">
        <v>0.29999999999999999</v>
      </c>
      <c r="Q16">
        <f>$D$16%*G16</f>
        <v>62.5</v>
      </c>
      <c r="R16">
        <f>$D$16%*H16</f>
        <v>1.55</v>
      </c>
      <c r="S16">
        <f>$D$16%*I16</f>
        <v>2.25</v>
      </c>
      <c r="T16">
        <f>$D$16%*J16</f>
        <v>5.25</v>
      </c>
      <c r="U16">
        <f>$D$16%*K16</f>
        <v>3</v>
      </c>
      <c r="V16">
        <f>$D$16%*L16</f>
        <v>50.5</v>
      </c>
      <c r="W16">
        <f>$D$16%*M16</f>
        <v>0.055</v>
      </c>
      <c r="X16">
        <f>$D$16%*N16</f>
        <v>0.14999999999999999</v>
      </c>
    </row>
    <row r="17" ht="14.25">
      <c r="A17" t="s">
        <v>28</v>
      </c>
      <c r="B17">
        <v>130</v>
      </c>
      <c r="C17">
        <v>1</v>
      </c>
      <c r="D17">
        <f>B17*C17</f>
        <v>130</v>
      </c>
      <c r="G17">
        <v>334</v>
      </c>
      <c r="H17">
        <v>7.5</v>
      </c>
      <c r="I17">
        <v>41.5</v>
      </c>
      <c r="J17">
        <v>15.300000000000001</v>
      </c>
      <c r="K17">
        <v>47</v>
      </c>
      <c r="L17">
        <v>10</v>
      </c>
      <c r="M17">
        <v>2.6000000000000001</v>
      </c>
      <c r="N17">
        <v>0.54000000000000004</v>
      </c>
      <c r="Q17" s="4">
        <f>$D$17%*G17</f>
        <v>434.19999999999999</v>
      </c>
      <c r="R17">
        <f>$D$17%*H17</f>
        <v>9.75</v>
      </c>
      <c r="S17" s="2">
        <f>$D$17%*I17</f>
        <v>53.950000000000003</v>
      </c>
      <c r="T17">
        <f>$D$17%*J17</f>
        <v>19.890000000000001</v>
      </c>
      <c r="U17">
        <f>$D$17%*K17</f>
        <v>61.100000000000001</v>
      </c>
      <c r="V17">
        <f>$D$17%*L17</f>
        <v>13</v>
      </c>
      <c r="W17">
        <f>$D$17%*M17</f>
        <v>3.3800000000000003</v>
      </c>
      <c r="X17">
        <f>$D$17%*N17</f>
        <v>0.70200000000000007</v>
      </c>
    </row>
    <row r="18" ht="14.25">
      <c r="A18" t="s">
        <v>29</v>
      </c>
      <c r="B18">
        <v>50</v>
      </c>
      <c r="C18">
        <v>1</v>
      </c>
      <c r="D18">
        <f>B18*C18</f>
        <v>50</v>
      </c>
      <c r="G18">
        <v>124</v>
      </c>
      <c r="H18">
        <v>24.100000000000001</v>
      </c>
      <c r="I18">
        <v>2.8999999999999999</v>
      </c>
      <c r="J18">
        <v>1.8</v>
      </c>
      <c r="K18">
        <v>240</v>
      </c>
      <c r="L18">
        <v>201</v>
      </c>
      <c r="M18">
        <v>6.5999999999999996</v>
      </c>
      <c r="N18">
        <v>4.2000000000000002</v>
      </c>
      <c r="Q18">
        <f>$D$18%*G18</f>
        <v>62</v>
      </c>
      <c r="R18" s="2">
        <f>$D$18%*H18</f>
        <v>12.050000000000001</v>
      </c>
      <c r="S18">
        <f>$D$18%*I18</f>
        <v>1.45</v>
      </c>
      <c r="T18">
        <f>$D$18%*J18</f>
        <v>0.90000000000000002</v>
      </c>
      <c r="U18">
        <f>$D$18%*K18</f>
        <v>120</v>
      </c>
      <c r="V18">
        <f>$D$18%*L18</f>
        <v>100.5</v>
      </c>
      <c r="W18">
        <f>$D$18%*M18</f>
        <v>3.2999999999999998</v>
      </c>
      <c r="X18">
        <f>$D$18%*N18</f>
        <v>2.1000000000000001</v>
      </c>
    </row>
    <row r="19" ht="14.25">
      <c r="A19" t="s">
        <v>30</v>
      </c>
      <c r="B19">
        <v>14.5</v>
      </c>
      <c r="C19">
        <v>0.87</v>
      </c>
      <c r="D19">
        <f>B19*C19</f>
        <v>12.615</v>
      </c>
      <c r="G19">
        <v>162</v>
      </c>
      <c r="H19">
        <v>12.699999999999999</v>
      </c>
      <c r="I19">
        <v>0.68000000000000005</v>
      </c>
      <c r="J19">
        <v>12.1</v>
      </c>
      <c r="K19">
        <v>51.200000000000003</v>
      </c>
      <c r="L19">
        <v>56.200000000000003</v>
      </c>
      <c r="M19">
        <v>2.2000000000000002</v>
      </c>
      <c r="N19">
        <v>2</v>
      </c>
      <c r="Q19" s="2">
        <f>$D$19%*G19</f>
        <v>20.436300000000003</v>
      </c>
      <c r="R19" s="3">
        <f>$D$19%*H19</f>
        <v>1.6021050000000001</v>
      </c>
      <c r="S19" s="3">
        <f>$D$19%*I19</f>
        <v>0.085782000000000011</v>
      </c>
      <c r="T19" s="3">
        <f>$D$19%*J19</f>
        <v>1.5264150000000001</v>
      </c>
      <c r="U19" s="3">
        <f>$D$19%*K19</f>
        <v>6.4588800000000006</v>
      </c>
      <c r="V19" s="3">
        <f>$D$19%*L19</f>
        <v>7.0896300000000014</v>
      </c>
      <c r="W19" s="3">
        <f>$D$19%*M19</f>
        <v>0.27753000000000005</v>
      </c>
      <c r="X19" s="3">
        <f>$D$19%*N19</f>
        <v>0.25230000000000002</v>
      </c>
    </row>
    <row r="21" ht="14.25">
      <c r="P21" s="5" t="s">
        <v>31</v>
      </c>
      <c r="Q21" s="6">
        <f>SUM(Q2:Q19)</f>
        <v>1752.9532200000001</v>
      </c>
      <c r="R21" s="7">
        <f>SUM(R2:R19)</f>
        <v>65.302468999999988</v>
      </c>
      <c r="S21" s="6">
        <f>SUM(S2:S19)</f>
        <v>154.55924599999997</v>
      </c>
      <c r="T21" s="7">
        <f>SUM(T2:T19)</f>
        <v>93.1721754</v>
      </c>
      <c r="U21" s="7">
        <f>SUM(U2:U19)</f>
        <v>341.83068400000002</v>
      </c>
      <c r="V21" s="7">
        <f>SUM(V2:V19)</f>
        <v>641.0867740000001</v>
      </c>
      <c r="W21" s="7">
        <f>SUM(W2:W19)</f>
        <v>15.717936</v>
      </c>
      <c r="X21" s="7">
        <f>SUM(X2:X19)</f>
        <v>8.8032480000000017</v>
      </c>
    </row>
    <row r="22" ht="14.25">
      <c r="Q22" s="1" t="s">
        <v>32</v>
      </c>
      <c r="R22" s="8">
        <f>((R21*4)/Q21)*100</f>
        <v>14.901132159134283</v>
      </c>
      <c r="S22" s="8">
        <f>((S21*4)/Q21)*100</f>
        <v>35.268310468661554</v>
      </c>
      <c r="T22" s="8">
        <f>((T21*9)/Q21)*100</f>
        <v>47.83639226835728</v>
      </c>
    </row>
    <row r="24" ht="14.25">
      <c r="N24" s="2"/>
    </row>
    <row r="25" ht="14.25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2022-11-18T10:18:08Z</dcterms:modified>
</cp:coreProperties>
</file>